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01\hp\lib\"/>
    </mc:Choice>
  </mc:AlternateContent>
  <bookViews>
    <workbookView xWindow="0" yWindow="0" windowWidth="15525" windowHeight="10260"/>
  </bookViews>
  <sheets>
    <sheet name="1月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H4" i="2"/>
  <c r="F34" i="2" l="1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11" i="2"/>
  <c r="F10" i="2"/>
  <c r="F9" i="2"/>
  <c r="F8" i="2"/>
  <c r="F7" i="2"/>
  <c r="F6" i="2"/>
  <c r="F5" i="2"/>
  <c r="F4" i="2"/>
  <c r="G4" i="2" s="1"/>
  <c r="H5" i="2" l="1"/>
  <c r="G5" i="2"/>
  <c r="G6" i="2" l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D36" i="2" s="1"/>
  <c r="H6" i="2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D37" i="2" l="1"/>
  <c r="D39" i="2" s="1"/>
  <c r="D40" i="2" s="1"/>
  <c r="D41" i="2" s="1"/>
  <c r="D42" i="2" s="1"/>
</calcChain>
</file>

<file path=xl/sharedStrings.xml><?xml version="1.0" encoding="utf-8"?>
<sst xmlns="http://schemas.openxmlformats.org/spreadsheetml/2006/main" count="46" uniqueCount="16">
  <si>
    <t>日</t>
    <rPh sb="0" eb="1">
      <t>ヒ</t>
    </rPh>
    <phoneticPr fontId="1"/>
  </si>
  <si>
    <t>勤務時間</t>
    <rPh sb="0" eb="4">
      <t>キンムジカン</t>
    </rPh>
    <phoneticPr fontId="1"/>
  </si>
  <si>
    <t>～</t>
    <phoneticPr fontId="1"/>
  </si>
  <si>
    <t>休憩時間</t>
    <rPh sb="0" eb="2">
      <t>キュウケイ</t>
    </rPh>
    <rPh sb="2" eb="4">
      <t>ジカン</t>
    </rPh>
    <phoneticPr fontId="1"/>
  </si>
  <si>
    <t>勤務時間</t>
    <rPh sb="0" eb="2">
      <t>キンム</t>
    </rPh>
    <rPh sb="2" eb="4">
      <t>ジカン</t>
    </rPh>
    <phoneticPr fontId="1"/>
  </si>
  <si>
    <t>出勤回数</t>
    <rPh sb="0" eb="2">
      <t>シュッキン</t>
    </rPh>
    <rPh sb="2" eb="4">
      <t>カイスウ</t>
    </rPh>
    <phoneticPr fontId="1"/>
  </si>
  <si>
    <t>累計</t>
    <rPh sb="0" eb="1">
      <t>ルイ</t>
    </rPh>
    <rPh sb="1" eb="2">
      <t>ケイ</t>
    </rPh>
    <phoneticPr fontId="1"/>
  </si>
  <si>
    <t>総勤務時間</t>
    <rPh sb="0" eb="1">
      <t>ソウ</t>
    </rPh>
    <rPh sb="1" eb="3">
      <t>キンム</t>
    </rPh>
    <rPh sb="3" eb="5">
      <t>ジカン</t>
    </rPh>
    <phoneticPr fontId="1"/>
  </si>
  <si>
    <t>行事勤務</t>
    <rPh sb="0" eb="2">
      <t>ギョウジ</t>
    </rPh>
    <rPh sb="2" eb="4">
      <t>キンム</t>
    </rPh>
    <phoneticPr fontId="1"/>
  </si>
  <si>
    <t>合計</t>
    <rPh sb="0" eb="2">
      <t>ゴウケイ</t>
    </rPh>
    <phoneticPr fontId="1"/>
  </si>
  <si>
    <t>雇用保険料</t>
    <rPh sb="0" eb="2">
      <t>コヨウ</t>
    </rPh>
    <rPh sb="2" eb="5">
      <t>ホケンリョウ</t>
    </rPh>
    <phoneticPr fontId="1"/>
  </si>
  <si>
    <t>所得税</t>
    <rPh sb="0" eb="3">
      <t>ショトクゼイ</t>
    </rPh>
    <phoneticPr fontId="1"/>
  </si>
  <si>
    <t>差引支給額</t>
    <rPh sb="0" eb="5">
      <t>サシヒキシキュウガク</t>
    </rPh>
    <phoneticPr fontId="1"/>
  </si>
  <si>
    <t>総支給額</t>
    <rPh sb="0" eb="1">
      <t>ソウ</t>
    </rPh>
    <rPh sb="1" eb="4">
      <t>シキュウガク</t>
    </rPh>
    <phoneticPr fontId="1"/>
  </si>
  <si>
    <t>契約単価</t>
    <rPh sb="0" eb="2">
      <t>ケイヤク</t>
    </rPh>
    <rPh sb="2" eb="4">
      <t>タンカ</t>
    </rPh>
    <phoneticPr fontId="1"/>
  </si>
  <si>
    <t>平成29年01月　　　　　　　　山田　太郎</t>
    <rPh sb="0" eb="2">
      <t>ヘイセイ</t>
    </rPh>
    <rPh sb="4" eb="5">
      <t>ネン</t>
    </rPh>
    <rPh sb="7" eb="8">
      <t>ツキ</t>
    </rPh>
    <rPh sb="16" eb="18">
      <t>ヤマダ</t>
    </rPh>
    <rPh sb="19" eb="21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</si>
</sst>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h:mm;@"/>
    <numFmt numFmtId="177" formatCode="hh:mm"/>
    <numFmt numFmtId="178" formatCode="[h]:mm"/>
    <numFmt numFmtId="179" formatCode="dd\ \(aaa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2" xfId="0" applyNumberFormat="1" applyBorder="1" applyProtection="1">
      <alignment vertical="center"/>
      <protection locked="0"/>
    </xf>
    <xf numFmtId="20" fontId="0" fillId="0" borderId="2" xfId="0" applyNumberForma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0" fillId="2" borderId="2" xfId="0" applyFill="1" applyBorder="1">
      <alignment vertical="center"/>
    </xf>
    <xf numFmtId="179" fontId="0" fillId="2" borderId="2" xfId="0" applyNumberFormat="1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3" fillId="2" borderId="3" xfId="0" applyFont="1" applyFill="1" applyBorder="1" applyProtection="1">
      <alignment vertical="center"/>
      <protection locked="0"/>
    </xf>
    <xf numFmtId="42" fontId="3" fillId="2" borderId="5" xfId="0" applyNumberFormat="1" applyFont="1" applyFill="1" applyBorder="1" applyProtection="1">
      <alignment vertical="center"/>
      <protection locked="0"/>
    </xf>
    <xf numFmtId="178" fontId="2" fillId="3" borderId="2" xfId="0" applyNumberFormat="1" applyFont="1" applyFill="1" applyBorder="1" applyProtection="1">
      <alignment vertical="center"/>
    </xf>
    <xf numFmtId="3" fontId="2" fillId="3" borderId="2" xfId="0" applyNumberFormat="1" applyFont="1" applyFill="1" applyBorder="1" applyProtection="1">
      <alignment vertical="center"/>
    </xf>
    <xf numFmtId="3" fontId="2" fillId="4" borderId="2" xfId="0" applyNumberFormat="1" applyFont="1" applyFill="1" applyBorder="1" applyProtection="1">
      <alignment vertical="center"/>
    </xf>
    <xf numFmtId="176" fontId="0" fillId="3" borderId="2" xfId="0" applyNumberFormat="1" applyFill="1" applyBorder="1" applyProtection="1">
      <alignment vertical="center"/>
    </xf>
    <xf numFmtId="177" fontId="0" fillId="3" borderId="2" xfId="0" applyNumberFormat="1" applyFill="1" applyBorder="1" applyProtection="1">
      <alignment vertical="center"/>
    </xf>
    <xf numFmtId="0" fontId="0" fillId="3" borderId="2" xfId="0" applyFill="1" applyBorder="1" applyProtection="1">
      <alignment vertical="center"/>
    </xf>
    <xf numFmtId="0" fontId="0" fillId="3" borderId="2" xfId="0" applyNumberFormat="1" applyFill="1" applyBorder="1" applyProtection="1">
      <alignment vertical="center"/>
    </xf>
    <xf numFmtId="178" fontId="0" fillId="3" borderId="2" xfId="0" applyNumberFormat="1" applyFill="1" applyBorder="1" applyProtection="1">
      <alignment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20" fontId="0" fillId="4" borderId="2" xfId="0" applyNumberFormat="1" applyFill="1" applyBorder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123825</xdr:colOff>
      <xdr:row>43</xdr:row>
      <xdr:rowOff>57150</xdr:rowOff>
    </xdr:from>
    <xdr:ext cx="65" cy="172227"/>
    <xdr:sp macro="" textlink="">
      <xdr:nvSpPr>
        <xdr:cNvPr id="2" name="テキスト ボックス 1"/>
        <xdr:cNvSpPr txBox="1"/>
      </xdr:nvSpPr>
      <xdr:spPr>
        <a:xfrm>
          <a:off x="5910519" y="761569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19" zoomScale="112" zoomScaleNormal="112" workbookViewId="0">
      <selection activeCell="L46" sqref="L46"/>
    </sheetView>
  </sheetViews>
  <sheetFormatPr defaultRowHeight="13.5" x14ac:dyDescent="0.15"/>
  <cols>
    <col min="1" max="1" width="8.125" customWidth="1"/>
    <col min="3" max="3" width="4.25" customWidth="1"/>
    <col min="6" max="6" width="9" customWidth="1"/>
    <col min="7" max="7" width="9.5" bestFit="1" customWidth="1"/>
  </cols>
  <sheetData>
    <row r="1" spans="1:8" x14ac:dyDescent="0.15">
      <c r="A1" s="23" t="s">
        <v>15</v>
      </c>
      <c r="B1" s="23"/>
      <c r="C1" s="23"/>
      <c r="D1" s="23"/>
      <c r="E1" s="23"/>
      <c r="F1" s="23"/>
      <c r="G1" s="23"/>
    </row>
    <row r="3" spans="1:8" x14ac:dyDescent="0.15">
      <c r="A3" s="6" t="s">
        <v>0</v>
      </c>
      <c r="B3" s="24" t="s">
        <v>1</v>
      </c>
      <c r="C3" s="24"/>
      <c r="D3" s="24"/>
      <c r="E3" s="6" t="s">
        <v>3</v>
      </c>
      <c r="F3" s="6" t="s">
        <v>4</v>
      </c>
      <c r="G3" s="6" t="s">
        <v>6</v>
      </c>
      <c r="H3" s="6" t="s">
        <v>5</v>
      </c>
    </row>
    <row r="4" spans="1:8" x14ac:dyDescent="0.15">
      <c r="A4" s="7">
        <v>42370</v>
      </c>
      <c r="B4" s="2">
        <v>0.41666666666666669</v>
      </c>
      <c r="C4" s="8" t="s">
        <v>2</v>
      </c>
      <c r="D4" s="3">
        <v>0.66666666666666663</v>
      </c>
      <c r="E4" s="25">
        <v>8.3333333333333329E-2</v>
      </c>
      <c r="F4" s="14">
        <f>D4-B4-E4</f>
        <v>0.16666666666666663</v>
      </c>
      <c r="G4" s="15">
        <f>F4</f>
        <v>0.16666666666666663</v>
      </c>
      <c r="H4" s="16">
        <f>IF(B4&lt;&gt;0,1,0)</f>
        <v>1</v>
      </c>
    </row>
    <row r="5" spans="1:8" x14ac:dyDescent="0.15">
      <c r="A5" s="7">
        <v>42371</v>
      </c>
      <c r="B5" s="2"/>
      <c r="C5" s="8" t="s">
        <v>2</v>
      </c>
      <c r="D5" s="3"/>
      <c r="E5" s="25"/>
      <c r="F5" s="14">
        <f t="shared" ref="F5:F34" si="0">D5-B5-E5</f>
        <v>0</v>
      </c>
      <c r="G5" s="15">
        <f>G4+F5</f>
        <v>0.16666666666666663</v>
      </c>
      <c r="H5" s="16">
        <f>IF(G4&lt;&gt;0,1,0)+H4</f>
        <v>2</v>
      </c>
    </row>
    <row r="6" spans="1:8" x14ac:dyDescent="0.15">
      <c r="A6" s="7">
        <v>42372</v>
      </c>
      <c r="B6" s="2"/>
      <c r="C6" s="8" t="s">
        <v>2</v>
      </c>
      <c r="D6" s="3"/>
      <c r="E6" s="25"/>
      <c r="F6" s="14">
        <f t="shared" si="0"/>
        <v>0</v>
      </c>
      <c r="G6" s="15">
        <f t="shared" ref="G6:G34" si="1">G5+F6</f>
        <v>0.16666666666666663</v>
      </c>
      <c r="H6" s="16">
        <f t="shared" ref="H6" si="2">IF(G5&lt;&gt;0,1,0)+H5</f>
        <v>3</v>
      </c>
    </row>
    <row r="7" spans="1:8" x14ac:dyDescent="0.15">
      <c r="A7" s="7">
        <v>42373</v>
      </c>
      <c r="B7" s="2"/>
      <c r="C7" s="8" t="s">
        <v>2</v>
      </c>
      <c r="D7" s="3"/>
      <c r="E7" s="25"/>
      <c r="F7" s="14">
        <f t="shared" si="0"/>
        <v>0</v>
      </c>
      <c r="G7" s="15">
        <f t="shared" si="1"/>
        <v>0.16666666666666663</v>
      </c>
      <c r="H7" s="17">
        <f>IF(ISBLANK(B7),H6,H6+1)</f>
        <v>3</v>
      </c>
    </row>
    <row r="8" spans="1:8" x14ac:dyDescent="0.15">
      <c r="A8" s="7">
        <v>42374</v>
      </c>
      <c r="B8" s="2"/>
      <c r="C8" s="8" t="s">
        <v>2</v>
      </c>
      <c r="D8" s="3"/>
      <c r="E8" s="25"/>
      <c r="F8" s="14">
        <f t="shared" si="0"/>
        <v>0</v>
      </c>
      <c r="G8" s="15">
        <f t="shared" si="1"/>
        <v>0.16666666666666663</v>
      </c>
      <c r="H8" s="17">
        <f t="shared" ref="H8:H34" si="3">IF(ISBLANK(B8),H7,H7+1)</f>
        <v>3</v>
      </c>
    </row>
    <row r="9" spans="1:8" x14ac:dyDescent="0.15">
      <c r="A9" s="7">
        <v>42375</v>
      </c>
      <c r="B9" s="2"/>
      <c r="C9" s="8" t="s">
        <v>2</v>
      </c>
      <c r="D9" s="3"/>
      <c r="E9" s="25"/>
      <c r="F9" s="14">
        <f t="shared" si="0"/>
        <v>0</v>
      </c>
      <c r="G9" s="15">
        <f t="shared" si="1"/>
        <v>0.16666666666666663</v>
      </c>
      <c r="H9" s="17">
        <f t="shared" si="3"/>
        <v>3</v>
      </c>
    </row>
    <row r="10" spans="1:8" x14ac:dyDescent="0.15">
      <c r="A10" s="7">
        <v>42376</v>
      </c>
      <c r="B10" s="2"/>
      <c r="C10" s="8" t="s">
        <v>2</v>
      </c>
      <c r="D10" s="3"/>
      <c r="E10" s="25"/>
      <c r="F10" s="14">
        <f t="shared" si="0"/>
        <v>0</v>
      </c>
      <c r="G10" s="15">
        <f t="shared" si="1"/>
        <v>0.16666666666666663</v>
      </c>
      <c r="H10" s="17">
        <f t="shared" si="3"/>
        <v>3</v>
      </c>
    </row>
    <row r="11" spans="1:8" x14ac:dyDescent="0.15">
      <c r="A11" s="7">
        <v>42377</v>
      </c>
      <c r="B11" s="2">
        <v>0.375</v>
      </c>
      <c r="C11" s="8" t="s">
        <v>2</v>
      </c>
      <c r="D11" s="3">
        <v>0.58333333333333337</v>
      </c>
      <c r="E11" s="25"/>
      <c r="F11" s="14">
        <f t="shared" si="0"/>
        <v>0.20833333333333337</v>
      </c>
      <c r="G11" s="18">
        <f t="shared" si="1"/>
        <v>0.375</v>
      </c>
      <c r="H11" s="17">
        <f t="shared" si="3"/>
        <v>4</v>
      </c>
    </row>
    <row r="12" spans="1:8" x14ac:dyDescent="0.15">
      <c r="A12" s="7">
        <v>42378</v>
      </c>
      <c r="B12" s="2"/>
      <c r="C12" s="8" t="s">
        <v>2</v>
      </c>
      <c r="D12" s="3"/>
      <c r="E12" s="25"/>
      <c r="F12" s="14">
        <f t="shared" si="0"/>
        <v>0</v>
      </c>
      <c r="G12" s="18">
        <f t="shared" si="1"/>
        <v>0.375</v>
      </c>
      <c r="H12" s="17">
        <f t="shared" si="3"/>
        <v>4</v>
      </c>
    </row>
    <row r="13" spans="1:8" x14ac:dyDescent="0.15">
      <c r="A13" s="7">
        <v>42379</v>
      </c>
      <c r="B13" s="2"/>
      <c r="C13" s="8" t="s">
        <v>2</v>
      </c>
      <c r="D13" s="3"/>
      <c r="E13" s="25"/>
      <c r="F13" s="14">
        <f t="shared" si="0"/>
        <v>0</v>
      </c>
      <c r="G13" s="18">
        <f t="shared" si="1"/>
        <v>0.375</v>
      </c>
      <c r="H13" s="17">
        <f t="shared" si="3"/>
        <v>4</v>
      </c>
    </row>
    <row r="14" spans="1:8" x14ac:dyDescent="0.15">
      <c r="A14" s="7">
        <v>42380</v>
      </c>
      <c r="B14" s="2"/>
      <c r="C14" s="8" t="s">
        <v>2</v>
      </c>
      <c r="D14" s="3"/>
      <c r="E14" s="25"/>
      <c r="F14" s="14">
        <f t="shared" si="0"/>
        <v>0</v>
      </c>
      <c r="G14" s="18">
        <f t="shared" si="1"/>
        <v>0.375</v>
      </c>
      <c r="H14" s="17">
        <f t="shared" si="3"/>
        <v>4</v>
      </c>
    </row>
    <row r="15" spans="1:8" x14ac:dyDescent="0.15">
      <c r="A15" s="7">
        <v>42381</v>
      </c>
      <c r="B15" s="2"/>
      <c r="C15" s="8" t="s">
        <v>2</v>
      </c>
      <c r="D15" s="3"/>
      <c r="E15" s="25"/>
      <c r="F15" s="14">
        <f t="shared" si="0"/>
        <v>0</v>
      </c>
      <c r="G15" s="18">
        <f t="shared" si="1"/>
        <v>0.375</v>
      </c>
      <c r="H15" s="17">
        <f t="shared" si="3"/>
        <v>4</v>
      </c>
    </row>
    <row r="16" spans="1:8" x14ac:dyDescent="0.15">
      <c r="A16" s="7">
        <v>42382</v>
      </c>
      <c r="B16" s="2"/>
      <c r="C16" s="8" t="s">
        <v>2</v>
      </c>
      <c r="D16" s="3"/>
      <c r="E16" s="25"/>
      <c r="F16" s="14">
        <f t="shared" si="0"/>
        <v>0</v>
      </c>
      <c r="G16" s="18">
        <f t="shared" si="1"/>
        <v>0.375</v>
      </c>
      <c r="H16" s="17">
        <f t="shared" si="3"/>
        <v>4</v>
      </c>
    </row>
    <row r="17" spans="1:8" x14ac:dyDescent="0.15">
      <c r="A17" s="7">
        <v>42383</v>
      </c>
      <c r="B17" s="2"/>
      <c r="C17" s="8" t="s">
        <v>2</v>
      </c>
      <c r="D17" s="3"/>
      <c r="E17" s="25"/>
      <c r="F17" s="14">
        <f t="shared" si="0"/>
        <v>0</v>
      </c>
      <c r="G17" s="18">
        <f t="shared" si="1"/>
        <v>0.375</v>
      </c>
      <c r="H17" s="17">
        <f t="shared" si="3"/>
        <v>4</v>
      </c>
    </row>
    <row r="18" spans="1:8" x14ac:dyDescent="0.15">
      <c r="A18" s="7">
        <v>42384</v>
      </c>
      <c r="B18" s="2"/>
      <c r="C18" s="8" t="s">
        <v>2</v>
      </c>
      <c r="D18" s="3"/>
      <c r="E18" s="25"/>
      <c r="F18" s="14">
        <f t="shared" si="0"/>
        <v>0</v>
      </c>
      <c r="G18" s="18">
        <f t="shared" si="1"/>
        <v>0.375</v>
      </c>
      <c r="H18" s="17">
        <f t="shared" si="3"/>
        <v>4</v>
      </c>
    </row>
    <row r="19" spans="1:8" x14ac:dyDescent="0.15">
      <c r="A19" s="7">
        <v>42385</v>
      </c>
      <c r="B19" s="2"/>
      <c r="C19" s="8" t="s">
        <v>2</v>
      </c>
      <c r="D19" s="3"/>
      <c r="E19" s="25"/>
      <c r="F19" s="14">
        <f t="shared" si="0"/>
        <v>0</v>
      </c>
      <c r="G19" s="18">
        <f t="shared" si="1"/>
        <v>0.375</v>
      </c>
      <c r="H19" s="17">
        <f t="shared" si="3"/>
        <v>4</v>
      </c>
    </row>
    <row r="20" spans="1:8" x14ac:dyDescent="0.15">
      <c r="A20" s="7">
        <v>42386</v>
      </c>
      <c r="B20" s="2"/>
      <c r="C20" s="8" t="s">
        <v>2</v>
      </c>
      <c r="D20" s="3"/>
      <c r="E20" s="25"/>
      <c r="F20" s="14">
        <f t="shared" si="0"/>
        <v>0</v>
      </c>
      <c r="G20" s="18">
        <f t="shared" si="1"/>
        <v>0.375</v>
      </c>
      <c r="H20" s="17">
        <f t="shared" si="3"/>
        <v>4</v>
      </c>
    </row>
    <row r="21" spans="1:8" x14ac:dyDescent="0.15">
      <c r="A21" s="7">
        <v>42387</v>
      </c>
      <c r="B21" s="2"/>
      <c r="C21" s="8" t="s">
        <v>2</v>
      </c>
      <c r="D21" s="3"/>
      <c r="E21" s="25"/>
      <c r="F21" s="14">
        <f t="shared" si="0"/>
        <v>0</v>
      </c>
      <c r="G21" s="18">
        <f t="shared" si="1"/>
        <v>0.375</v>
      </c>
      <c r="H21" s="17">
        <f t="shared" si="3"/>
        <v>4</v>
      </c>
    </row>
    <row r="22" spans="1:8" x14ac:dyDescent="0.15">
      <c r="A22" s="7">
        <v>42388</v>
      </c>
      <c r="B22" s="2"/>
      <c r="C22" s="8" t="s">
        <v>2</v>
      </c>
      <c r="D22" s="3"/>
      <c r="E22" s="25"/>
      <c r="F22" s="14">
        <f t="shared" si="0"/>
        <v>0</v>
      </c>
      <c r="G22" s="18">
        <f t="shared" si="1"/>
        <v>0.375</v>
      </c>
      <c r="H22" s="17">
        <f t="shared" si="3"/>
        <v>4</v>
      </c>
    </row>
    <row r="23" spans="1:8" x14ac:dyDescent="0.15">
      <c r="A23" s="7">
        <v>42389</v>
      </c>
      <c r="B23" s="2"/>
      <c r="C23" s="8" t="s">
        <v>2</v>
      </c>
      <c r="D23" s="3"/>
      <c r="E23" s="25"/>
      <c r="F23" s="14">
        <f t="shared" si="0"/>
        <v>0</v>
      </c>
      <c r="G23" s="18">
        <f t="shared" si="1"/>
        <v>0.375</v>
      </c>
      <c r="H23" s="17">
        <f t="shared" si="3"/>
        <v>4</v>
      </c>
    </row>
    <row r="24" spans="1:8" x14ac:dyDescent="0.15">
      <c r="A24" s="7">
        <v>42390</v>
      </c>
      <c r="B24" s="2"/>
      <c r="C24" s="8" t="s">
        <v>2</v>
      </c>
      <c r="D24" s="3"/>
      <c r="E24" s="25"/>
      <c r="F24" s="14">
        <f t="shared" si="0"/>
        <v>0</v>
      </c>
      <c r="G24" s="18">
        <f t="shared" si="1"/>
        <v>0.375</v>
      </c>
      <c r="H24" s="17">
        <f t="shared" si="3"/>
        <v>4</v>
      </c>
    </row>
    <row r="25" spans="1:8" x14ac:dyDescent="0.15">
      <c r="A25" s="7">
        <v>42391</v>
      </c>
      <c r="B25" s="2"/>
      <c r="C25" s="8" t="s">
        <v>2</v>
      </c>
      <c r="D25" s="3"/>
      <c r="E25" s="25"/>
      <c r="F25" s="14">
        <f t="shared" si="0"/>
        <v>0</v>
      </c>
      <c r="G25" s="18">
        <f t="shared" si="1"/>
        <v>0.375</v>
      </c>
      <c r="H25" s="17">
        <f t="shared" si="3"/>
        <v>4</v>
      </c>
    </row>
    <row r="26" spans="1:8" x14ac:dyDescent="0.15">
      <c r="A26" s="7">
        <v>42392</v>
      </c>
      <c r="B26" s="2"/>
      <c r="C26" s="8" t="s">
        <v>2</v>
      </c>
      <c r="D26" s="3"/>
      <c r="E26" s="25"/>
      <c r="F26" s="14">
        <f t="shared" si="0"/>
        <v>0</v>
      </c>
      <c r="G26" s="18">
        <f t="shared" si="1"/>
        <v>0.375</v>
      </c>
      <c r="H26" s="17">
        <f t="shared" si="3"/>
        <v>4</v>
      </c>
    </row>
    <row r="27" spans="1:8" x14ac:dyDescent="0.15">
      <c r="A27" s="7">
        <v>42393</v>
      </c>
      <c r="B27" s="2"/>
      <c r="C27" s="8" t="s">
        <v>2</v>
      </c>
      <c r="D27" s="3"/>
      <c r="E27" s="25"/>
      <c r="F27" s="14">
        <f t="shared" si="0"/>
        <v>0</v>
      </c>
      <c r="G27" s="18">
        <f t="shared" si="1"/>
        <v>0.375</v>
      </c>
      <c r="H27" s="17">
        <f t="shared" si="3"/>
        <v>4</v>
      </c>
    </row>
    <row r="28" spans="1:8" x14ac:dyDescent="0.15">
      <c r="A28" s="7">
        <v>42394</v>
      </c>
      <c r="B28" s="2"/>
      <c r="C28" s="8" t="s">
        <v>2</v>
      </c>
      <c r="D28" s="3"/>
      <c r="E28" s="25"/>
      <c r="F28" s="14">
        <f t="shared" si="0"/>
        <v>0</v>
      </c>
      <c r="G28" s="18">
        <f t="shared" si="1"/>
        <v>0.375</v>
      </c>
      <c r="H28" s="17">
        <f t="shared" si="3"/>
        <v>4</v>
      </c>
    </row>
    <row r="29" spans="1:8" x14ac:dyDescent="0.15">
      <c r="A29" s="7">
        <v>42395</v>
      </c>
      <c r="B29" s="2"/>
      <c r="C29" s="8" t="s">
        <v>2</v>
      </c>
      <c r="D29" s="3"/>
      <c r="E29" s="25"/>
      <c r="F29" s="14">
        <f t="shared" si="0"/>
        <v>0</v>
      </c>
      <c r="G29" s="18">
        <f t="shared" si="1"/>
        <v>0.375</v>
      </c>
      <c r="H29" s="17">
        <f t="shared" si="3"/>
        <v>4</v>
      </c>
    </row>
    <row r="30" spans="1:8" x14ac:dyDescent="0.15">
      <c r="A30" s="7">
        <v>42396</v>
      </c>
      <c r="B30" s="2"/>
      <c r="C30" s="8" t="s">
        <v>2</v>
      </c>
      <c r="D30" s="3"/>
      <c r="E30" s="25"/>
      <c r="F30" s="14">
        <f t="shared" si="0"/>
        <v>0</v>
      </c>
      <c r="G30" s="18">
        <f t="shared" si="1"/>
        <v>0.375</v>
      </c>
      <c r="H30" s="17">
        <f t="shared" si="3"/>
        <v>4</v>
      </c>
    </row>
    <row r="31" spans="1:8" x14ac:dyDescent="0.15">
      <c r="A31" s="7">
        <v>42397</v>
      </c>
      <c r="B31" s="2"/>
      <c r="C31" s="8" t="s">
        <v>2</v>
      </c>
      <c r="D31" s="3"/>
      <c r="E31" s="25"/>
      <c r="F31" s="14">
        <f t="shared" si="0"/>
        <v>0</v>
      </c>
      <c r="G31" s="18">
        <f t="shared" si="1"/>
        <v>0.375</v>
      </c>
      <c r="H31" s="17">
        <f t="shared" si="3"/>
        <v>4</v>
      </c>
    </row>
    <row r="32" spans="1:8" x14ac:dyDescent="0.15">
      <c r="A32" s="7">
        <v>42398</v>
      </c>
      <c r="B32" s="2"/>
      <c r="C32" s="8" t="s">
        <v>2</v>
      </c>
      <c r="D32" s="3"/>
      <c r="E32" s="25"/>
      <c r="F32" s="14">
        <f t="shared" si="0"/>
        <v>0</v>
      </c>
      <c r="G32" s="18">
        <f t="shared" si="1"/>
        <v>0.375</v>
      </c>
      <c r="H32" s="17">
        <f t="shared" si="3"/>
        <v>4</v>
      </c>
    </row>
    <row r="33" spans="1:8" x14ac:dyDescent="0.15">
      <c r="A33" s="7">
        <v>42399</v>
      </c>
      <c r="B33" s="2"/>
      <c r="C33" s="8" t="s">
        <v>2</v>
      </c>
      <c r="D33" s="3"/>
      <c r="E33" s="25"/>
      <c r="F33" s="14">
        <f t="shared" si="0"/>
        <v>0</v>
      </c>
      <c r="G33" s="18">
        <f t="shared" si="1"/>
        <v>0.375</v>
      </c>
      <c r="H33" s="17">
        <f t="shared" si="3"/>
        <v>4</v>
      </c>
    </row>
    <row r="34" spans="1:8" x14ac:dyDescent="0.15">
      <c r="A34" s="7">
        <v>42400</v>
      </c>
      <c r="B34" s="2"/>
      <c r="C34" s="8" t="s">
        <v>2</v>
      </c>
      <c r="D34" s="3"/>
      <c r="E34" s="25"/>
      <c r="F34" s="14">
        <f t="shared" si="0"/>
        <v>0</v>
      </c>
      <c r="G34" s="18">
        <f t="shared" si="1"/>
        <v>0.375</v>
      </c>
      <c r="H34" s="17">
        <f t="shared" si="3"/>
        <v>4</v>
      </c>
    </row>
    <row r="35" spans="1:8" x14ac:dyDescent="0.15">
      <c r="A35" s="4"/>
      <c r="B35" s="5"/>
      <c r="C35" s="4"/>
      <c r="D35" s="4"/>
      <c r="E35" s="4"/>
      <c r="F35" s="4"/>
      <c r="G35" s="4"/>
      <c r="H35" s="4"/>
    </row>
    <row r="36" spans="1:8" ht="14.25" x14ac:dyDescent="0.15">
      <c r="A36" s="19" t="s">
        <v>7</v>
      </c>
      <c r="B36" s="20"/>
      <c r="C36" s="21"/>
      <c r="D36" s="11">
        <f>G34</f>
        <v>0.375</v>
      </c>
      <c r="E36" s="4"/>
      <c r="F36" s="4"/>
      <c r="G36" s="4"/>
      <c r="H36" s="4"/>
    </row>
    <row r="37" spans="1:8" ht="14.25" x14ac:dyDescent="0.15">
      <c r="A37" s="19" t="s">
        <v>13</v>
      </c>
      <c r="B37" s="20"/>
      <c r="C37" s="21"/>
      <c r="D37" s="12">
        <f>ROUND(D36*G37*24,0)</f>
        <v>9000</v>
      </c>
      <c r="E37" s="4"/>
      <c r="F37" s="9" t="s">
        <v>14</v>
      </c>
      <c r="G37" s="10">
        <v>1000</v>
      </c>
      <c r="H37" s="4"/>
    </row>
    <row r="38" spans="1:8" ht="14.25" x14ac:dyDescent="0.15">
      <c r="A38" s="19" t="s">
        <v>8</v>
      </c>
      <c r="B38" s="20"/>
      <c r="C38" s="21"/>
      <c r="D38" s="13"/>
      <c r="E38" s="4"/>
      <c r="F38" s="4"/>
      <c r="G38" s="4"/>
      <c r="H38" s="4"/>
    </row>
    <row r="39" spans="1:8" ht="14.25" x14ac:dyDescent="0.15">
      <c r="A39" s="19" t="s">
        <v>9</v>
      </c>
      <c r="B39" s="20"/>
      <c r="C39" s="21"/>
      <c r="D39" s="12">
        <f>SUM(D37:D38)</f>
        <v>9000</v>
      </c>
      <c r="E39" s="4"/>
      <c r="F39" s="4"/>
      <c r="G39" s="4"/>
      <c r="H39" s="4"/>
    </row>
    <row r="40" spans="1:8" ht="14.25" x14ac:dyDescent="0.15">
      <c r="A40" s="19" t="s">
        <v>10</v>
      </c>
      <c r="B40" s="20"/>
      <c r="C40" s="21"/>
      <c r="D40" s="12">
        <f>D39*(4/1000)</f>
        <v>36</v>
      </c>
      <c r="E40" s="4"/>
      <c r="F40" s="4"/>
      <c r="G40" s="4"/>
      <c r="H40" s="4"/>
    </row>
    <row r="41" spans="1:8" ht="14.25" x14ac:dyDescent="0.15">
      <c r="A41" s="19" t="s">
        <v>11</v>
      </c>
      <c r="B41" s="20"/>
      <c r="C41" s="21"/>
      <c r="D41" s="12">
        <f>D40*G41</f>
        <v>0</v>
      </c>
      <c r="E41" s="4"/>
      <c r="F41" s="4"/>
      <c r="G41" s="4"/>
      <c r="H41" s="4"/>
    </row>
    <row r="42" spans="1:8" ht="14.25" x14ac:dyDescent="0.15">
      <c r="A42" s="19" t="s">
        <v>12</v>
      </c>
      <c r="B42" s="20"/>
      <c r="C42" s="21"/>
      <c r="D42" s="12">
        <f>D39-D40-D41</f>
        <v>8964</v>
      </c>
      <c r="E42" s="4"/>
      <c r="F42" s="4"/>
      <c r="G42" s="4"/>
      <c r="H42" s="4"/>
    </row>
    <row r="43" spans="1:8" x14ac:dyDescent="0.15">
      <c r="A43" s="22"/>
      <c r="B43" s="22"/>
    </row>
    <row r="44" spans="1:8" x14ac:dyDescent="0.15">
      <c r="B44" s="1"/>
    </row>
    <row r="45" spans="1:8" x14ac:dyDescent="0.15">
      <c r="B45" s="1"/>
    </row>
  </sheetData>
  <mergeCells count="10">
    <mergeCell ref="A40:C40"/>
    <mergeCell ref="A41:C41"/>
    <mergeCell ref="A42:C42"/>
    <mergeCell ref="A43:B43"/>
    <mergeCell ref="A1:G1"/>
    <mergeCell ref="B3:D3"/>
    <mergeCell ref="A36:C36"/>
    <mergeCell ref="A37:C37"/>
    <mergeCell ref="A38:C38"/>
    <mergeCell ref="A39:C39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alone60 takaharu</cp:lastModifiedBy>
  <dcterms:created xsi:type="dcterms:W3CDTF">2017-03-15T00:46:29Z</dcterms:created>
  <dcterms:modified xsi:type="dcterms:W3CDTF">2017-10-19T04:09:52Z</dcterms:modified>
</cp:coreProperties>
</file>