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30" windowHeight="6270" tabRatio="17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<sst xmlns="http://schemas.openxmlformats.org/spreadsheetml/2006/main" count="115" uniqueCount="100">
  <si>
    <t>（単位 百万円）</t>
  </si>
  <si>
    <t>期首</t>
  </si>
  <si>
    <t>年　　月</t>
  </si>
  <si>
    <t>合計</t>
  </si>
  <si>
    <t>（手形回収）</t>
  </si>
  <si>
    <t>手形期日落</t>
  </si>
  <si>
    <t>その他収入</t>
  </si>
  <si>
    <t>常</t>
  </si>
  <si>
    <t>買掛金現金支払</t>
  </si>
  <si>
    <t>（手形支払）</t>
  </si>
  <si>
    <t>収</t>
  </si>
  <si>
    <t>手形決済</t>
  </si>
  <si>
    <t>支</t>
  </si>
  <si>
    <t>その他経費</t>
  </si>
  <si>
    <t xml:space="preserve"> </t>
  </si>
  <si>
    <t>収</t>
  </si>
  <si>
    <t>入</t>
  </si>
  <si>
    <t>支</t>
  </si>
  <si>
    <t>出</t>
  </si>
  <si>
    <t>支出合計</t>
  </si>
  <si>
    <t>支払手形</t>
  </si>
  <si>
    <t>割引手形</t>
  </si>
  <si>
    <t>仕入・外注費</t>
  </si>
  <si>
    <t>現金売上</t>
  </si>
  <si>
    <t>売</t>
  </si>
  <si>
    <t>収</t>
  </si>
  <si>
    <t>上</t>
  </si>
  <si>
    <t>代</t>
  </si>
  <si>
    <t>金</t>
  </si>
  <si>
    <t>手形割引</t>
  </si>
  <si>
    <t>（割引手形落込）</t>
  </si>
  <si>
    <t>入</t>
  </si>
  <si>
    <t>仕</t>
  </si>
  <si>
    <t>現金仕入</t>
  </si>
  <si>
    <t>入</t>
  </si>
  <si>
    <t>支</t>
  </si>
  <si>
    <t>代</t>
  </si>
  <si>
    <t>金</t>
  </si>
  <si>
    <t>出</t>
  </si>
  <si>
    <t>支払利息・割引料</t>
  </si>
  <si>
    <t>固定資産等売却収入</t>
  </si>
  <si>
    <t>収</t>
  </si>
  <si>
    <t>経</t>
  </si>
  <si>
    <t>入</t>
  </si>
  <si>
    <t>常</t>
  </si>
  <si>
    <t>税金・役員賞与配当</t>
  </si>
  <si>
    <t>外</t>
  </si>
  <si>
    <t>固定資産等購入支払（除く支手）</t>
  </si>
  <si>
    <t>収</t>
  </si>
  <si>
    <t>（固定資産等手形支払）</t>
  </si>
  <si>
    <t>支</t>
  </si>
  <si>
    <t>固定資産等購入支払手形決済</t>
  </si>
  <si>
    <t>長期借入金調達</t>
  </si>
  <si>
    <t>短期借入金調達</t>
  </si>
  <si>
    <t>定期性預金取り崩し</t>
  </si>
  <si>
    <t>増資</t>
  </si>
  <si>
    <t>長期借入金返済</t>
  </si>
  <si>
    <t>短期借入金返済</t>
  </si>
  <si>
    <t>定期性預金預け入れ</t>
  </si>
  <si>
    <t>売掛金</t>
  </si>
  <si>
    <t>受取手形</t>
  </si>
  <si>
    <t>買掛金</t>
  </si>
  <si>
    <t>設備支手等営業外手形</t>
  </si>
  <si>
    <t>短期借入金</t>
  </si>
  <si>
    <t>長期借入金</t>
  </si>
  <si>
    <t>売上高</t>
  </si>
  <si>
    <t xml:space="preserve">収入合計 </t>
  </si>
  <si>
    <t>財</t>
  </si>
  <si>
    <t>売掛金現金回収</t>
  </si>
  <si>
    <t>賃金給与</t>
  </si>
  <si>
    <t>残</t>
  </si>
  <si>
    <t>高</t>
  </si>
  <si>
    <t xml:space="preserve">支出合計 </t>
  </si>
  <si>
    <t>収入合計</t>
  </si>
  <si>
    <t>差引過不足</t>
  </si>
  <si>
    <t>差引過不足</t>
  </si>
  <si>
    <t>翌月繰越現金・当座預金</t>
  </si>
  <si>
    <t>（Ｂ）</t>
  </si>
  <si>
    <t>（Ｃ）</t>
  </si>
  <si>
    <t>（Ｄ＝Ｂ－Ｃ）</t>
  </si>
  <si>
    <t>（Ｅ）</t>
  </si>
  <si>
    <t>（Ｆ）</t>
  </si>
  <si>
    <t>（Ｇ＝Ｅ－Ｆ）</t>
  </si>
  <si>
    <t>（Ｈ）</t>
  </si>
  <si>
    <t>（Ｉ）</t>
  </si>
  <si>
    <t>（Ｊ＝Ｈ－Ｉ）</t>
  </si>
  <si>
    <t>（Ａ＋Ｄ＋Ｇ＋Ｊ）</t>
  </si>
  <si>
    <t>務</t>
  </si>
  <si>
    <t>収</t>
  </si>
  <si>
    <t>支</t>
  </si>
  <si>
    <t>経</t>
  </si>
  <si>
    <t xml:space="preserve">前期繰越現金・当座預金 </t>
  </si>
  <si>
    <t>（Ａ）</t>
  </si>
  <si>
    <t>資金繰り(     )表</t>
  </si>
  <si>
    <t xml:space="preserve">  年   月</t>
  </si>
  <si>
    <t xml:space="preserve"> </t>
  </si>
  <si>
    <t>日本政策金融公庫</t>
  </si>
  <si>
    <t>上記より引用</t>
  </si>
  <si>
    <t>（自令和    年   月　至令和   年   月）</t>
  </si>
  <si>
    <t>http://www.jfc.go.jp/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</si>
</sst>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;&quot;▲ &quot;0"/>
    <numFmt numFmtId="179" formatCode="#,##0_ "/>
    <numFmt numFmtId="180" formatCode="#,##0.0_ "/>
    <numFmt numFmtId="181" formatCode="#,##0.0"/>
    <numFmt numFmtId="182" formatCode="\(\ \ \ \ \ \ "/>
    <numFmt numFmtId="183" formatCode="\(\ \)\ \ \ \ \ "/>
    <numFmt numFmtId="184" formatCode="\(\ \ \ \)\ \ \ \ \ "/>
    <numFmt numFmtId="185" formatCode="\(\ \ \ \ \ \ \)\ \ \ \ \ "/>
    <numFmt numFmtId="186" formatCode="\(\ \ \ \ \ \ \ \)\ \ \ \ \ "/>
    <numFmt numFmtId="187" formatCode="\(\ \ \ \ \ \ \ \ \ \ \)\ \ \ \ \ "/>
    <numFmt numFmtId="188" formatCode="\ \ \ \ \ \ \ \ \ \ \ \ \ \ \ \ \ \ \ \ \ \ \ \ \ \ \ \ \ \ \ \ \ \ \ \ \ \(\ \ \ \ \ \ \ \ \ \ \)\ \ \ \ \ "/>
    <numFmt numFmtId="189" formatCode="\ \ \ \(\ \ \ \ \ \ \ \ \ \ \)\ \ \ \ \ "/>
    <numFmt numFmtId="190" formatCode="\ \ \ \(\ \ \ \ \ \ \)\ \ \ \ \ "/>
    <numFmt numFmtId="191" formatCode="\ \ \ \ \ \ \(\ \ \ \ \ \ \)\ \ \ \ \ "/>
    <numFmt numFmtId="192" formatCode="\ \ \ \ \ \(\ \ \ \ \ \ \)\ \ \ \ \ "/>
    <numFmt numFmtId="193" formatCode="\ \ \ \ \(\ \ \ \ \ \ \)\ \ \ \ \ "/>
    <numFmt numFmtId="194" formatCode="[&lt;=999]000;000\-00"/>
    <numFmt numFmtId="195" formatCode="0.0_ "/>
    <numFmt numFmtId="196" formatCode="#,##0.0;[Red]\-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38" fontId="4" fillId="0" borderId="0" xfId="49" applyFont="1" applyAlignment="1">
      <alignment horizontal="centerContinuous"/>
    </xf>
    <xf numFmtId="38" fontId="0" fillId="0" borderId="0" xfId="49" applyFont="1" applyAlignment="1">
      <alignment horizontal="centerContinuous"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/>
    </xf>
    <xf numFmtId="180" fontId="0" fillId="0" borderId="11" xfId="49" applyNumberFormat="1" applyFont="1" applyFill="1" applyBorder="1" applyAlignment="1" applyProtection="1">
      <alignment/>
      <protection locked="0"/>
    </xf>
    <xf numFmtId="180" fontId="0" fillId="0" borderId="12" xfId="49" applyNumberFormat="1" applyFont="1" applyBorder="1" applyAlignment="1">
      <alignment/>
    </xf>
    <xf numFmtId="180" fontId="0" fillId="0" borderId="13" xfId="49" applyNumberFormat="1" applyFont="1" applyFill="1" applyBorder="1" applyAlignment="1" applyProtection="1">
      <alignment/>
      <protection locked="0"/>
    </xf>
    <xf numFmtId="180" fontId="0" fillId="0" borderId="14" xfId="49" applyNumberFormat="1" applyFont="1" applyBorder="1" applyAlignment="1">
      <alignment/>
    </xf>
    <xf numFmtId="180" fontId="0" fillId="0" borderId="15" xfId="49" applyNumberFormat="1" applyFont="1" applyFill="1" applyBorder="1" applyAlignment="1">
      <alignment/>
    </xf>
    <xf numFmtId="180" fontId="0" fillId="0" borderId="16" xfId="49" applyNumberFormat="1" applyFont="1" applyFill="1" applyBorder="1" applyAlignment="1" applyProtection="1">
      <alignment/>
      <protection locked="0"/>
    </xf>
    <xf numFmtId="180" fontId="0" fillId="0" borderId="17" xfId="49" applyNumberFormat="1" applyFont="1" applyBorder="1" applyAlignment="1">
      <alignment/>
    </xf>
    <xf numFmtId="180" fontId="0" fillId="0" borderId="18" xfId="49" applyNumberFormat="1" applyFont="1" applyFill="1" applyBorder="1" applyAlignment="1">
      <alignment/>
    </xf>
    <xf numFmtId="180" fontId="0" fillId="0" borderId="19" xfId="49" applyNumberFormat="1" applyFont="1" applyBorder="1" applyAlignment="1">
      <alignment/>
    </xf>
    <xf numFmtId="180" fontId="0" fillId="0" borderId="13" xfId="49" applyNumberFormat="1" applyFont="1" applyBorder="1" applyAlignment="1">
      <alignment/>
    </xf>
    <xf numFmtId="180" fontId="0" fillId="0" borderId="13" xfId="49" applyNumberFormat="1" applyFont="1" applyBorder="1" applyAlignment="1" applyProtection="1">
      <alignment/>
      <protection locked="0"/>
    </xf>
    <xf numFmtId="180" fontId="0" fillId="0" borderId="16" xfId="49" applyNumberFormat="1" applyFont="1" applyBorder="1" applyAlignment="1" applyProtection="1">
      <alignment/>
      <protection locked="0"/>
    </xf>
    <xf numFmtId="180" fontId="0" fillId="0" borderId="11" xfId="49" applyNumberFormat="1" applyFont="1" applyBorder="1" applyAlignment="1" applyProtection="1">
      <alignment/>
      <protection locked="0"/>
    </xf>
    <xf numFmtId="180" fontId="0" fillId="0" borderId="20" xfId="49" applyNumberFormat="1" applyFont="1" applyBorder="1" applyAlignment="1" applyProtection="1">
      <alignment/>
      <protection locked="0"/>
    </xf>
    <xf numFmtId="180" fontId="0" fillId="0" borderId="21" xfId="49" applyNumberFormat="1" applyFont="1" applyBorder="1" applyAlignment="1">
      <alignment/>
    </xf>
    <xf numFmtId="180" fontId="0" fillId="0" borderId="15" xfId="49" applyNumberFormat="1" applyFont="1" applyBorder="1" applyAlignment="1">
      <alignment/>
    </xf>
    <xf numFmtId="180" fontId="0" fillId="33" borderId="14" xfId="49" applyNumberFormat="1" applyFont="1" applyFill="1" applyBorder="1" applyAlignment="1" applyProtection="1">
      <alignment/>
      <protection/>
    </xf>
    <xf numFmtId="180" fontId="0" fillId="0" borderId="22" xfId="49" applyNumberFormat="1" applyFont="1" applyBorder="1" applyAlignment="1">
      <alignment/>
    </xf>
    <xf numFmtId="180" fontId="0" fillId="33" borderId="23" xfId="49" applyNumberFormat="1" applyFont="1" applyFill="1" applyBorder="1" applyAlignment="1" applyProtection="1">
      <alignment/>
      <protection/>
    </xf>
    <xf numFmtId="38" fontId="0" fillId="0" borderId="24" xfId="49" applyFont="1" applyBorder="1" applyAlignment="1">
      <alignment horizontal="center"/>
    </xf>
    <xf numFmtId="38" fontId="0" fillId="33" borderId="25" xfId="49" applyFont="1" applyFill="1" applyBorder="1" applyAlignment="1" applyProtection="1">
      <alignment/>
      <protection/>
    </xf>
    <xf numFmtId="38" fontId="0" fillId="33" borderId="25" xfId="49" applyFont="1" applyFill="1" applyBorder="1" applyAlignment="1" applyProtection="1" quotePrefix="1">
      <alignment/>
      <protection/>
    </xf>
    <xf numFmtId="38" fontId="0" fillId="33" borderId="26" xfId="49" applyFont="1" applyFill="1" applyBorder="1" applyAlignment="1" applyProtection="1">
      <alignment/>
      <protection/>
    </xf>
    <xf numFmtId="181" fontId="0" fillId="0" borderId="25" xfId="49" applyNumberFormat="1" applyFont="1" applyBorder="1" applyAlignment="1" applyProtection="1">
      <alignment/>
      <protection locked="0"/>
    </xf>
    <xf numFmtId="181" fontId="0" fillId="0" borderId="26" xfId="49" applyNumberFormat="1" applyFont="1" applyBorder="1" applyAlignment="1" applyProtection="1">
      <alignment/>
      <protection locked="0"/>
    </xf>
    <xf numFmtId="38" fontId="7" fillId="0" borderId="27" xfId="49" applyFont="1" applyBorder="1" applyAlignment="1">
      <alignment/>
    </xf>
    <xf numFmtId="38" fontId="7" fillId="0" borderId="28" xfId="49" applyFont="1" applyBorder="1" applyAlignment="1">
      <alignment/>
    </xf>
    <xf numFmtId="38" fontId="7" fillId="0" borderId="29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30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31" xfId="49" applyFont="1" applyBorder="1" applyAlignment="1">
      <alignment/>
    </xf>
    <xf numFmtId="38" fontId="7" fillId="0" borderId="25" xfId="49" applyFont="1" applyBorder="1" applyAlignment="1">
      <alignment/>
    </xf>
    <xf numFmtId="0" fontId="7" fillId="0" borderId="25" xfId="0" applyFont="1" applyBorder="1" applyAlignment="1">
      <alignment/>
    </xf>
    <xf numFmtId="38" fontId="7" fillId="0" borderId="32" xfId="49" applyFont="1" applyBorder="1" applyAlignment="1">
      <alignment horizontal="distributed" vertical="center"/>
    </xf>
    <xf numFmtId="38" fontId="7" fillId="0" borderId="33" xfId="49" applyFont="1" applyBorder="1" applyAlignment="1">
      <alignment horizontal="distributed"/>
    </xf>
    <xf numFmtId="38" fontId="7" fillId="0" borderId="33" xfId="49" applyFont="1" applyBorder="1" applyAlignment="1" quotePrefix="1">
      <alignment horizontal="distributed"/>
    </xf>
    <xf numFmtId="38" fontId="7" fillId="0" borderId="32" xfId="49" applyFont="1" applyBorder="1" applyAlignment="1">
      <alignment horizontal="center"/>
    </xf>
    <xf numFmtId="180" fontId="0" fillId="0" borderId="34" xfId="49" applyNumberFormat="1" applyFont="1" applyFill="1" applyBorder="1" applyAlignment="1" applyProtection="1">
      <alignment/>
      <protection locked="0"/>
    </xf>
    <xf numFmtId="180" fontId="0" fillId="0" borderId="35" xfId="49" applyNumberFormat="1" applyFont="1" applyBorder="1" applyAlignment="1">
      <alignment/>
    </xf>
    <xf numFmtId="180" fontId="0" fillId="0" borderId="18" xfId="49" applyNumberFormat="1" applyFont="1" applyFill="1" applyBorder="1" applyAlignment="1" applyProtection="1">
      <alignment/>
      <protection locked="0"/>
    </xf>
    <xf numFmtId="180" fontId="0" fillId="0" borderId="34" xfId="49" applyNumberFormat="1" applyFont="1" applyBorder="1" applyAlignment="1" applyProtection="1">
      <alignment/>
      <protection locked="0"/>
    </xf>
    <xf numFmtId="180" fontId="0" fillId="0" borderId="18" xfId="49" applyNumberFormat="1" applyFont="1" applyBorder="1" applyAlignment="1" applyProtection="1">
      <alignment/>
      <protection locked="0"/>
    </xf>
    <xf numFmtId="180" fontId="0" fillId="0" borderId="18" xfId="49" applyNumberFormat="1" applyFont="1" applyBorder="1" applyAlignment="1">
      <alignment/>
    </xf>
    <xf numFmtId="180" fontId="0" fillId="0" borderId="36" xfId="49" applyNumberFormat="1" applyFont="1" applyBorder="1" applyAlignment="1" applyProtection="1">
      <alignment/>
      <protection locked="0"/>
    </xf>
    <xf numFmtId="180" fontId="0" fillId="0" borderId="37" xfId="49" applyNumberFormat="1" applyFont="1" applyBorder="1" applyAlignment="1">
      <alignment/>
    </xf>
    <xf numFmtId="38" fontId="6" fillId="0" borderId="38" xfId="49" applyFont="1" applyBorder="1" applyAlignment="1">
      <alignment horizontal="center"/>
    </xf>
    <xf numFmtId="38" fontId="6" fillId="0" borderId="38" xfId="49" applyFont="1" applyBorder="1" applyAlignment="1">
      <alignment/>
    </xf>
    <xf numFmtId="38" fontId="6" fillId="0" borderId="39" xfId="49" applyFont="1" applyBorder="1" applyAlignment="1">
      <alignment horizontal="distributed"/>
    </xf>
    <xf numFmtId="38" fontId="6" fillId="0" borderId="40" xfId="49" applyFont="1" applyBorder="1" applyAlignment="1">
      <alignment horizontal="distributed"/>
    </xf>
    <xf numFmtId="38" fontId="6" fillId="34" borderId="41" xfId="49" applyFont="1" applyFill="1" applyBorder="1" applyAlignment="1">
      <alignment horizontal="center"/>
    </xf>
    <xf numFmtId="38" fontId="6" fillId="0" borderId="41" xfId="49" applyFont="1" applyBorder="1" applyAlignment="1">
      <alignment horizontal="center"/>
    </xf>
    <xf numFmtId="38" fontId="6" fillId="34" borderId="42" xfId="49" applyFont="1" applyFill="1" applyBorder="1" applyAlignment="1">
      <alignment horizontal="center"/>
    </xf>
    <xf numFmtId="38" fontId="6" fillId="0" borderId="39" xfId="49" applyFont="1" applyBorder="1" applyAlignment="1">
      <alignment horizontal="center"/>
    </xf>
    <xf numFmtId="38" fontId="6" fillId="0" borderId="40" xfId="49" applyFont="1" applyBorder="1" applyAlignment="1">
      <alignment horizontal="center"/>
    </xf>
    <xf numFmtId="38" fontId="6" fillId="0" borderId="39" xfId="49" applyFont="1" applyBorder="1" applyAlignment="1">
      <alignment horizontal="center" vertical="center"/>
    </xf>
    <xf numFmtId="38" fontId="6" fillId="0" borderId="43" xfId="49" applyFont="1" applyBorder="1" applyAlignment="1">
      <alignment horizontal="center"/>
    </xf>
    <xf numFmtId="38" fontId="6" fillId="0" borderId="43" xfId="49" applyFont="1" applyBorder="1" applyAlignment="1">
      <alignment horizontal="center" vertical="center"/>
    </xf>
    <xf numFmtId="38" fontId="6" fillId="0" borderId="41" xfId="49" applyFont="1" applyBorder="1" applyAlignment="1">
      <alignment horizontal="center" vertical="center"/>
    </xf>
    <xf numFmtId="38" fontId="6" fillId="0" borderId="44" xfId="49" applyFont="1" applyBorder="1" applyAlignment="1">
      <alignment horizontal="center"/>
    </xf>
    <xf numFmtId="38" fontId="6" fillId="0" borderId="45" xfId="49" applyFont="1" applyBorder="1" applyAlignment="1">
      <alignment horizontal="center"/>
    </xf>
    <xf numFmtId="38" fontId="7" fillId="0" borderId="29" xfId="49" applyFont="1" applyBorder="1" applyAlignment="1">
      <alignment horizontal="center"/>
    </xf>
    <xf numFmtId="38" fontId="7" fillId="0" borderId="13" xfId="49" applyFont="1" applyBorder="1" applyAlignment="1">
      <alignment horizontal="center"/>
    </xf>
    <xf numFmtId="38" fontId="7" fillId="0" borderId="0" xfId="49" applyFont="1" applyBorder="1" applyAlignment="1">
      <alignment horizontal="center"/>
    </xf>
    <xf numFmtId="38" fontId="7" fillId="0" borderId="30" xfId="49" applyFont="1" applyBorder="1" applyAlignment="1">
      <alignment horizontal="center"/>
    </xf>
    <xf numFmtId="38" fontId="7" fillId="0" borderId="46" xfId="49" applyFont="1" applyBorder="1" applyAlignment="1">
      <alignment horizontal="center"/>
    </xf>
    <xf numFmtId="38" fontId="7" fillId="0" borderId="47" xfId="49" applyFont="1" applyBorder="1" applyAlignment="1">
      <alignment horizontal="center"/>
    </xf>
    <xf numFmtId="38" fontId="7" fillId="0" borderId="25" xfId="49" applyFont="1" applyBorder="1" applyAlignment="1">
      <alignment horizontal="center"/>
    </xf>
    <xf numFmtId="38" fontId="7" fillId="0" borderId="11" xfId="49" applyFont="1" applyBorder="1" applyAlignment="1">
      <alignment horizontal="center"/>
    </xf>
    <xf numFmtId="38" fontId="7" fillId="0" borderId="36" xfId="49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8" fontId="7" fillId="0" borderId="14" xfId="49" applyFont="1" applyBorder="1" applyAlignment="1">
      <alignment horizontal="center"/>
    </xf>
    <xf numFmtId="38" fontId="7" fillId="0" borderId="23" xfId="49" applyFont="1" applyBorder="1" applyAlignment="1">
      <alignment horizontal="center"/>
    </xf>
    <xf numFmtId="38" fontId="6" fillId="0" borderId="48" xfId="49" applyFont="1" applyBorder="1" applyAlignment="1">
      <alignment horizontal="center"/>
    </xf>
    <xf numFmtId="38" fontId="6" fillId="0" borderId="48" xfId="49" applyFont="1" applyBorder="1" applyAlignment="1" quotePrefix="1">
      <alignment horizontal="center"/>
    </xf>
    <xf numFmtId="38" fontId="6" fillId="0" borderId="49" xfId="49" applyFont="1" applyBorder="1" applyAlignment="1">
      <alignment horizontal="center"/>
    </xf>
    <xf numFmtId="180" fontId="0" fillId="0" borderId="16" xfId="49" applyNumberFormat="1" applyFont="1" applyBorder="1" applyAlignment="1">
      <alignment/>
    </xf>
    <xf numFmtId="181" fontId="0" fillId="0" borderId="50" xfId="49" applyNumberFormat="1" applyFont="1" applyBorder="1" applyAlignment="1" applyProtection="1">
      <alignment/>
      <protection locked="0"/>
    </xf>
    <xf numFmtId="180" fontId="0" fillId="0" borderId="51" xfId="49" applyNumberFormat="1" applyFont="1" applyBorder="1" applyAlignment="1">
      <alignment/>
    </xf>
    <xf numFmtId="180" fontId="0" fillId="0" borderId="51" xfId="49" applyNumberFormat="1" applyFont="1" applyBorder="1" applyAlignment="1" applyProtection="1">
      <alignment/>
      <protection locked="0"/>
    </xf>
    <xf numFmtId="180" fontId="0" fillId="0" borderId="52" xfId="49" applyNumberFormat="1" applyFont="1" applyFill="1" applyBorder="1" applyAlignment="1" applyProtection="1">
      <alignment/>
      <protection locked="0"/>
    </xf>
    <xf numFmtId="180" fontId="0" fillId="0" borderId="53" xfId="49" applyNumberFormat="1" applyFont="1" applyBorder="1" applyAlignment="1">
      <alignment/>
    </xf>
    <xf numFmtId="38" fontId="7" fillId="0" borderId="54" xfId="49" applyFont="1" applyBorder="1" applyAlignment="1">
      <alignment horizontal="distributed" vertical="center"/>
    </xf>
    <xf numFmtId="180" fontId="0" fillId="34" borderId="20" xfId="49" applyNumberFormat="1" applyFont="1" applyFill="1" applyBorder="1" applyAlignment="1" applyProtection="1">
      <alignment/>
      <protection locked="0"/>
    </xf>
    <xf numFmtId="180" fontId="0" fillId="34" borderId="55" xfId="49" applyNumberFormat="1" applyFont="1" applyFill="1" applyBorder="1" applyAlignment="1">
      <alignment/>
    </xf>
    <xf numFmtId="180" fontId="0" fillId="34" borderId="56" xfId="49" applyNumberFormat="1" applyFont="1" applyFill="1" applyBorder="1" applyAlignment="1">
      <alignment/>
    </xf>
    <xf numFmtId="180" fontId="0" fillId="34" borderId="13" xfId="49" applyNumberFormat="1" applyFont="1" applyFill="1" applyBorder="1" applyAlignment="1">
      <alignment/>
    </xf>
    <xf numFmtId="180" fontId="0" fillId="34" borderId="14" xfId="49" applyNumberFormat="1" applyFont="1" applyFill="1" applyBorder="1" applyAlignment="1">
      <alignment/>
    </xf>
    <xf numFmtId="38" fontId="7" fillId="0" borderId="57" xfId="49" applyFont="1" applyBorder="1" applyAlignment="1" applyProtection="1">
      <alignment/>
      <protection locked="0"/>
    </xf>
    <xf numFmtId="38" fontId="7" fillId="0" borderId="58" xfId="49" applyFont="1" applyBorder="1" applyAlignment="1" applyProtection="1">
      <alignment horizontal="distributed"/>
      <protection locked="0"/>
    </xf>
    <xf numFmtId="38" fontId="7" fillId="0" borderId="59" xfId="49" applyFont="1" applyBorder="1" applyAlignment="1" applyProtection="1">
      <alignment horizontal="distributed"/>
      <protection locked="0"/>
    </xf>
    <xf numFmtId="38" fontId="7" fillId="0" borderId="32" xfId="49" applyFont="1" applyBorder="1" applyAlignment="1" applyProtection="1">
      <alignment horizontal="distributed"/>
      <protection locked="0"/>
    </xf>
    <xf numFmtId="38" fontId="0" fillId="0" borderId="15" xfId="49" applyFont="1" applyBorder="1" applyAlignment="1" applyProtection="1">
      <alignment horizontal="right"/>
      <protection locked="0"/>
    </xf>
    <xf numFmtId="38" fontId="4" fillId="0" borderId="0" xfId="49" applyFont="1" applyAlignment="1" applyProtection="1">
      <alignment horizontal="centerContinuous"/>
      <protection locked="0"/>
    </xf>
    <xf numFmtId="38" fontId="0" fillId="0" borderId="0" xfId="49" applyFont="1" applyAlignment="1" applyProtection="1">
      <alignment horizontal="centerContinuous"/>
      <protection locked="0"/>
    </xf>
    <xf numFmtId="180" fontId="0" fillId="0" borderId="60" xfId="49" applyNumberFormat="1" applyFont="1" applyBorder="1" applyAlignment="1">
      <alignment/>
    </xf>
    <xf numFmtId="195" fontId="0" fillId="0" borderId="16" xfId="49" applyNumberFormat="1" applyFont="1" applyFill="1" applyBorder="1" applyAlignment="1" applyProtection="1">
      <alignment/>
      <protection locked="0"/>
    </xf>
    <xf numFmtId="195" fontId="0" fillId="0" borderId="16" xfId="49" applyNumberFormat="1" applyFont="1" applyFill="1" applyBorder="1" applyAlignment="1" applyProtection="1">
      <alignment horizontal="right"/>
      <protection locked="0"/>
    </xf>
    <xf numFmtId="196" fontId="0" fillId="0" borderId="26" xfId="49" applyNumberFormat="1" applyFont="1" applyFill="1" applyBorder="1" applyAlignment="1" applyProtection="1">
      <alignment/>
      <protection locked="0"/>
    </xf>
    <xf numFmtId="38" fontId="7" fillId="0" borderId="61" xfId="49" applyFont="1" applyBorder="1" applyAlignment="1">
      <alignment horizontal="distributed"/>
    </xf>
    <xf numFmtId="38" fontId="7" fillId="0" borderId="62" xfId="49" applyFont="1" applyBorder="1" applyAlignment="1">
      <alignment horizontal="distributed"/>
    </xf>
    <xf numFmtId="38" fontId="7" fillId="0" borderId="61" xfId="49" applyFont="1" applyBorder="1" applyAlignment="1">
      <alignment horizontal="distributed" vertical="center"/>
    </xf>
    <xf numFmtId="38" fontId="7" fillId="0" borderId="62" xfId="49" applyFont="1" applyBorder="1" applyAlignment="1">
      <alignment horizontal="distributed" vertical="center"/>
    </xf>
    <xf numFmtId="38" fontId="7" fillId="0" borderId="54" xfId="49" applyFont="1" applyBorder="1" applyAlignment="1">
      <alignment horizontal="distributed"/>
    </xf>
    <xf numFmtId="38" fontId="7" fillId="0" borderId="63" xfId="49" applyFont="1" applyBorder="1" applyAlignment="1">
      <alignment horizontal="distributed"/>
    </xf>
    <xf numFmtId="38" fontId="7" fillId="34" borderId="64" xfId="49" applyFont="1" applyFill="1" applyBorder="1" applyAlignment="1">
      <alignment horizontal="distributed"/>
    </xf>
    <xf numFmtId="38" fontId="7" fillId="34" borderId="65" xfId="49" applyFont="1" applyFill="1" applyBorder="1" applyAlignment="1">
      <alignment horizontal="distributed"/>
    </xf>
    <xf numFmtId="38" fontId="7" fillId="0" borderId="66" xfId="49" applyFont="1" applyBorder="1" applyAlignment="1">
      <alignment horizontal="distributed"/>
    </xf>
    <xf numFmtId="38" fontId="7" fillId="0" borderId="67" xfId="49" applyFont="1" applyBorder="1" applyAlignment="1">
      <alignment horizontal="distributed"/>
    </xf>
    <xf numFmtId="38" fontId="7" fillId="0" borderId="68" xfId="49" applyFont="1" applyBorder="1" applyAlignment="1">
      <alignment horizontal="distributed"/>
    </xf>
    <xf numFmtId="38" fontId="7" fillId="0" borderId="47" xfId="49" applyFont="1" applyBorder="1" applyAlignment="1">
      <alignment horizontal="distributed"/>
    </xf>
    <xf numFmtId="38" fontId="7" fillId="0" borderId="27" xfId="49" applyFont="1" applyBorder="1" applyAlignment="1">
      <alignment horizontal="distributed"/>
    </xf>
    <xf numFmtId="38" fontId="7" fillId="0" borderId="28" xfId="49" applyFont="1" applyBorder="1" applyAlignment="1">
      <alignment horizontal="distributed"/>
    </xf>
    <xf numFmtId="38" fontId="7" fillId="0" borderId="33" xfId="49" applyFont="1" applyBorder="1" applyAlignment="1">
      <alignment horizontal="distributed"/>
    </xf>
    <xf numFmtId="38" fontId="7" fillId="0" borderId="69" xfId="49" applyFont="1" applyBorder="1" applyAlignment="1">
      <alignment horizontal="distributed"/>
    </xf>
    <xf numFmtId="38" fontId="7" fillId="0" borderId="70" xfId="49" applyFont="1" applyBorder="1" applyAlignment="1">
      <alignment horizontal="distributed"/>
    </xf>
    <xf numFmtId="38" fontId="7" fillId="0" borderId="31" xfId="49" applyFont="1" applyBorder="1" applyAlignment="1">
      <alignment horizontal="distributed"/>
    </xf>
    <xf numFmtId="38" fontId="7" fillId="0" borderId="71" xfId="49" applyFont="1" applyBorder="1" applyAlignment="1">
      <alignment horizontal="distributed"/>
    </xf>
    <xf numFmtId="38" fontId="7" fillId="0" borderId="72" xfId="49" applyFont="1" applyBorder="1" applyAlignment="1">
      <alignment horizontal="distributed"/>
    </xf>
    <xf numFmtId="38" fontId="7" fillId="0" borderId="73" xfId="49" applyFont="1" applyBorder="1" applyAlignment="1">
      <alignment horizontal="distributed"/>
    </xf>
    <xf numFmtId="38" fontId="7" fillId="0" borderId="74" xfId="49" applyFont="1" applyBorder="1" applyAlignment="1">
      <alignment horizontal="distributed"/>
    </xf>
    <xf numFmtId="38" fontId="7" fillId="0" borderId="75" xfId="49" applyFont="1" applyBorder="1" applyAlignment="1">
      <alignment horizontal="distributed"/>
    </xf>
    <xf numFmtId="0" fontId="8" fillId="0" borderId="0" xfId="43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fc.go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75" zoomScaleNormal="75" zoomScalePageLayoutView="0" workbookViewId="0" topLeftCell="A1">
      <selection activeCell="J59" sqref="J59"/>
    </sheetView>
  </sheetViews>
  <sheetFormatPr defaultColWidth="9.00390625" defaultRowHeight="13.5"/>
  <cols>
    <col min="1" max="3" width="3.125" style="0" customWidth="1"/>
    <col min="4" max="4" width="22.875" style="0" customWidth="1"/>
    <col min="5" max="5" width="11.375" style="0" bestFit="1" customWidth="1"/>
  </cols>
  <sheetData>
    <row r="1" spans="1:19" ht="21">
      <c r="A1" s="99" t="s">
        <v>93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100" t="s">
        <v>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0</v>
      </c>
      <c r="S3" s="3"/>
    </row>
    <row r="4" spans="1:19" ht="14.25" thickBot="1">
      <c r="A4" s="30"/>
      <c r="B4" s="31"/>
      <c r="C4" s="31"/>
      <c r="D4" s="31"/>
      <c r="E4" s="52"/>
      <c r="F4" s="24" t="s">
        <v>1</v>
      </c>
      <c r="G4" s="98" t="s">
        <v>94</v>
      </c>
      <c r="H4" s="98" t="s">
        <v>2</v>
      </c>
      <c r="I4" s="98" t="s">
        <v>2</v>
      </c>
      <c r="J4" s="98" t="s">
        <v>2</v>
      </c>
      <c r="K4" s="98" t="s">
        <v>2</v>
      </c>
      <c r="L4" s="98" t="s">
        <v>2</v>
      </c>
      <c r="M4" s="98" t="s">
        <v>2</v>
      </c>
      <c r="N4" s="98" t="s">
        <v>2</v>
      </c>
      <c r="O4" s="98" t="s">
        <v>2</v>
      </c>
      <c r="P4" s="98" t="s">
        <v>2</v>
      </c>
      <c r="Q4" s="98" t="s">
        <v>2</v>
      </c>
      <c r="R4" s="98" t="s">
        <v>94</v>
      </c>
      <c r="S4" s="4" t="s">
        <v>3</v>
      </c>
    </row>
    <row r="5" spans="1:19" ht="21" customHeight="1">
      <c r="A5" s="124" t="s">
        <v>65</v>
      </c>
      <c r="B5" s="125"/>
      <c r="C5" s="125"/>
      <c r="D5" s="125"/>
      <c r="E5" s="53"/>
      <c r="F5" s="2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aca="true" t="shared" si="0" ref="S5:S23">SUM(G5:R5)</f>
        <v>0</v>
      </c>
    </row>
    <row r="6" spans="1:19" ht="21" customHeight="1" thickBot="1">
      <c r="A6" s="126" t="s">
        <v>22</v>
      </c>
      <c r="B6" s="110"/>
      <c r="C6" s="110"/>
      <c r="D6" s="110"/>
      <c r="E6" s="54"/>
      <c r="F6" s="2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>
        <f t="shared" si="0"/>
        <v>0</v>
      </c>
    </row>
    <row r="7" spans="1:19" ht="21" customHeight="1" thickBot="1">
      <c r="A7" s="117" t="s">
        <v>91</v>
      </c>
      <c r="B7" s="118"/>
      <c r="C7" s="118"/>
      <c r="D7" s="118"/>
      <c r="E7" s="51" t="s">
        <v>92</v>
      </c>
      <c r="F7" s="25"/>
      <c r="G7" s="9" t="str">
        <f aca="true" t="shared" si="1" ref="G7:R7">+F46</f>
        <v> 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101"/>
    </row>
    <row r="8" spans="1:19" ht="13.5">
      <c r="A8" s="66"/>
      <c r="B8" s="67"/>
      <c r="C8" s="68"/>
      <c r="D8" s="39" t="s">
        <v>23</v>
      </c>
      <c r="E8" s="60"/>
      <c r="F8" s="2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>
        <f t="shared" si="0"/>
        <v>0</v>
      </c>
    </row>
    <row r="9" spans="1:19" ht="13.5">
      <c r="A9" s="66"/>
      <c r="B9" s="67"/>
      <c r="C9" s="68" t="s">
        <v>24</v>
      </c>
      <c r="D9" s="40" t="s">
        <v>68</v>
      </c>
      <c r="E9" s="79"/>
      <c r="F9" s="2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>
        <f t="shared" si="0"/>
        <v>0</v>
      </c>
    </row>
    <row r="10" spans="1:19" ht="13.5">
      <c r="A10" s="66"/>
      <c r="B10" s="67" t="s">
        <v>25</v>
      </c>
      <c r="C10" s="68" t="s">
        <v>26</v>
      </c>
      <c r="D10" s="41" t="s">
        <v>4</v>
      </c>
      <c r="E10" s="80"/>
      <c r="F10" s="26"/>
      <c r="G10" s="102"/>
      <c r="H10" s="102"/>
      <c r="I10" s="102"/>
      <c r="J10" s="103"/>
      <c r="K10" s="102"/>
      <c r="L10" s="102"/>
      <c r="M10" s="102"/>
      <c r="N10" s="102"/>
      <c r="O10" s="102"/>
      <c r="P10" s="102"/>
      <c r="Q10" s="102"/>
      <c r="R10" s="102"/>
      <c r="S10" s="11">
        <f t="shared" si="0"/>
        <v>0</v>
      </c>
    </row>
    <row r="11" spans="1:19" ht="13.5">
      <c r="A11" s="66"/>
      <c r="B11" s="67"/>
      <c r="C11" s="68" t="s">
        <v>27</v>
      </c>
      <c r="D11" s="40" t="s">
        <v>5</v>
      </c>
      <c r="E11" s="79"/>
      <c r="F11" s="2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>
        <f t="shared" si="0"/>
        <v>0</v>
      </c>
    </row>
    <row r="12" spans="1:19" ht="13.5">
      <c r="A12" s="66" t="s">
        <v>90</v>
      </c>
      <c r="B12" s="67"/>
      <c r="C12" s="68" t="s">
        <v>28</v>
      </c>
      <c r="D12" s="40" t="s">
        <v>29</v>
      </c>
      <c r="E12" s="79"/>
      <c r="F12" s="2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f t="shared" si="0"/>
        <v>0</v>
      </c>
    </row>
    <row r="13" spans="1:19" ht="13.5">
      <c r="A13" s="66"/>
      <c r="B13" s="67"/>
      <c r="C13" s="68"/>
      <c r="D13" s="40" t="s">
        <v>30</v>
      </c>
      <c r="E13" s="79"/>
      <c r="F13" s="2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>
        <f t="shared" si="0"/>
        <v>0</v>
      </c>
    </row>
    <row r="14" spans="1:19" ht="13.5">
      <c r="A14" s="66"/>
      <c r="B14" s="67" t="s">
        <v>31</v>
      </c>
      <c r="C14" s="67"/>
      <c r="D14" s="97"/>
      <c r="E14" s="56"/>
      <c r="F14" s="2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>
        <f t="shared" si="0"/>
        <v>0</v>
      </c>
    </row>
    <row r="15" spans="1:19" ht="13.5">
      <c r="A15" s="66"/>
      <c r="B15" s="67"/>
      <c r="C15" s="109" t="s">
        <v>6</v>
      </c>
      <c r="D15" s="110"/>
      <c r="E15" s="61"/>
      <c r="F15" s="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>
        <f t="shared" si="0"/>
        <v>0</v>
      </c>
    </row>
    <row r="16" spans="1:19" ht="13.5">
      <c r="A16" s="66" t="s">
        <v>7</v>
      </c>
      <c r="B16" s="67"/>
      <c r="C16" s="107" t="s">
        <v>66</v>
      </c>
      <c r="D16" s="108"/>
      <c r="E16" s="62" t="s">
        <v>77</v>
      </c>
      <c r="F16" s="25"/>
      <c r="G16" s="12">
        <f>+G8+G9+G11+G12+G14+G15</f>
        <v>0</v>
      </c>
      <c r="H16" s="12">
        <f aca="true" t="shared" si="2" ref="H16:R16">+H8+H9+H11+H12+H14+H15</f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>+M8+M9+M11+M12+M14+M15</f>
        <v>0</v>
      </c>
      <c r="N16" s="12">
        <f t="shared" si="2"/>
        <v>0</v>
      </c>
      <c r="O16" s="12">
        <f t="shared" si="2"/>
        <v>0</v>
      </c>
      <c r="P16" s="12">
        <f t="shared" si="2"/>
        <v>0</v>
      </c>
      <c r="Q16" s="12">
        <f t="shared" si="2"/>
        <v>0</v>
      </c>
      <c r="R16" s="12">
        <f t="shared" si="2"/>
        <v>0</v>
      </c>
      <c r="S16" s="13">
        <f t="shared" si="0"/>
        <v>0</v>
      </c>
    </row>
    <row r="17" spans="1:19" ht="13.5">
      <c r="A17" s="66"/>
      <c r="B17" s="69"/>
      <c r="C17" s="34" t="s">
        <v>32</v>
      </c>
      <c r="D17" s="88" t="s">
        <v>33</v>
      </c>
      <c r="E17" s="63"/>
      <c r="F17" s="2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>
        <f t="shared" si="0"/>
        <v>0</v>
      </c>
    </row>
    <row r="18" spans="1:19" ht="13.5">
      <c r="A18" s="66"/>
      <c r="B18" s="67"/>
      <c r="C18" s="35" t="s">
        <v>34</v>
      </c>
      <c r="D18" s="40" t="s">
        <v>8</v>
      </c>
      <c r="E18" s="79"/>
      <c r="F18" s="2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>
        <f t="shared" si="0"/>
        <v>0</v>
      </c>
    </row>
    <row r="19" spans="1:19" ht="13.5">
      <c r="A19" s="66"/>
      <c r="B19" s="67" t="s">
        <v>35</v>
      </c>
      <c r="C19" s="35" t="s">
        <v>36</v>
      </c>
      <c r="D19" s="40" t="s">
        <v>9</v>
      </c>
      <c r="E19" s="79"/>
      <c r="F19" s="2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>
        <f t="shared" si="0"/>
        <v>0</v>
      </c>
    </row>
    <row r="20" spans="1:19" ht="13.5">
      <c r="A20" s="66" t="s">
        <v>10</v>
      </c>
      <c r="B20" s="67"/>
      <c r="C20" s="35" t="s">
        <v>37</v>
      </c>
      <c r="D20" s="40" t="s">
        <v>11</v>
      </c>
      <c r="E20" s="79"/>
      <c r="F20" s="2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>
        <f t="shared" si="0"/>
        <v>0</v>
      </c>
    </row>
    <row r="21" spans="1:19" ht="13.5">
      <c r="A21" s="66"/>
      <c r="B21" s="67"/>
      <c r="C21" s="35"/>
      <c r="D21" s="96"/>
      <c r="E21" s="56"/>
      <c r="F21" s="25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>
        <f t="shared" si="0"/>
        <v>0</v>
      </c>
    </row>
    <row r="22" spans="1:19" ht="13.5">
      <c r="A22" s="66"/>
      <c r="B22" s="67"/>
      <c r="C22" s="105" t="s">
        <v>69</v>
      </c>
      <c r="D22" s="106"/>
      <c r="E22" s="61"/>
      <c r="F22" s="2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3">
        <f t="shared" si="0"/>
        <v>0</v>
      </c>
    </row>
    <row r="23" spans="1:19" ht="13.5">
      <c r="A23" s="66" t="s">
        <v>12</v>
      </c>
      <c r="B23" s="67" t="s">
        <v>38</v>
      </c>
      <c r="C23" s="109" t="s">
        <v>13</v>
      </c>
      <c r="D23" s="110"/>
      <c r="E23" s="61"/>
      <c r="F23" s="2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3">
        <f t="shared" si="0"/>
        <v>0</v>
      </c>
    </row>
    <row r="24" spans="1:19" ht="13.5">
      <c r="A24" s="66"/>
      <c r="B24" s="67"/>
      <c r="C24" s="105" t="s">
        <v>39</v>
      </c>
      <c r="D24" s="106"/>
      <c r="E24" s="61"/>
      <c r="F24" s="2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aca="true" t="shared" si="3" ref="S24:S40">SUM(G24:R24)</f>
        <v>0</v>
      </c>
    </row>
    <row r="25" spans="1:19" ht="13.5">
      <c r="A25" s="32"/>
      <c r="B25" s="33"/>
      <c r="C25" s="109" t="s">
        <v>72</v>
      </c>
      <c r="D25" s="110"/>
      <c r="E25" s="61" t="s">
        <v>78</v>
      </c>
      <c r="F25" s="25"/>
      <c r="G25" s="14">
        <f>+G17+G18+G20+G22+G23+G24+G21</f>
        <v>0</v>
      </c>
      <c r="H25" s="14">
        <f>+H17+H18+H20+H22+H23+H24+H21</f>
        <v>0</v>
      </c>
      <c r="I25" s="14">
        <f>+I17+I18+I20+I22+I23+I24+I21</f>
        <v>0</v>
      </c>
      <c r="J25" s="14">
        <f aca="true" t="shared" si="4" ref="J25:R25">+J17+J18+J20+J22+J23+J24+J21</f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8">
        <f t="shared" si="3"/>
        <v>0</v>
      </c>
    </row>
    <row r="26" spans="1:19" ht="21" customHeight="1" thickBot="1">
      <c r="A26" s="36"/>
      <c r="B26" s="111" t="s">
        <v>75</v>
      </c>
      <c r="C26" s="112"/>
      <c r="D26" s="112"/>
      <c r="E26" s="55" t="s">
        <v>79</v>
      </c>
      <c r="F26" s="25"/>
      <c r="G26" s="91">
        <f>+G16-G25</f>
        <v>0</v>
      </c>
      <c r="H26" s="91">
        <f aca="true" t="shared" si="5" ref="H26:R26">+H16-H25</f>
        <v>0</v>
      </c>
      <c r="I26" s="91">
        <f t="shared" si="5"/>
        <v>0</v>
      </c>
      <c r="J26" s="91">
        <f t="shared" si="5"/>
        <v>0</v>
      </c>
      <c r="K26" s="91">
        <f t="shared" si="5"/>
        <v>0</v>
      </c>
      <c r="L26" s="91">
        <f t="shared" si="5"/>
        <v>0</v>
      </c>
      <c r="M26" s="91">
        <f t="shared" si="5"/>
        <v>0</v>
      </c>
      <c r="N26" s="91">
        <f t="shared" si="5"/>
        <v>0</v>
      </c>
      <c r="O26" s="91">
        <f t="shared" si="5"/>
        <v>0</v>
      </c>
      <c r="P26" s="91">
        <f t="shared" si="5"/>
        <v>0</v>
      </c>
      <c r="Q26" s="91">
        <f t="shared" si="5"/>
        <v>0</v>
      </c>
      <c r="R26" s="91">
        <f t="shared" si="5"/>
        <v>0</v>
      </c>
      <c r="S26" s="90">
        <f t="shared" si="3"/>
        <v>0</v>
      </c>
    </row>
    <row r="27" spans="1:19" ht="13.5">
      <c r="A27" s="70"/>
      <c r="B27" s="71"/>
      <c r="C27" s="127" t="s">
        <v>40</v>
      </c>
      <c r="D27" s="116"/>
      <c r="E27" s="58"/>
      <c r="F27" s="2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8">
        <f t="shared" si="3"/>
        <v>0</v>
      </c>
    </row>
    <row r="28" spans="1:19" ht="13.5">
      <c r="A28" s="72"/>
      <c r="B28" s="68" t="s">
        <v>41</v>
      </c>
      <c r="C28" s="94"/>
      <c r="D28" s="95"/>
      <c r="E28" s="81"/>
      <c r="F28" s="2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4">
        <f t="shared" si="3"/>
        <v>0</v>
      </c>
    </row>
    <row r="29" spans="1:19" ht="13.5">
      <c r="A29" s="72" t="s">
        <v>42</v>
      </c>
      <c r="B29" s="73" t="s">
        <v>43</v>
      </c>
      <c r="C29" s="105" t="s">
        <v>73</v>
      </c>
      <c r="D29" s="106"/>
      <c r="E29" s="56" t="s">
        <v>80</v>
      </c>
      <c r="F29" s="25"/>
      <c r="G29" s="47">
        <f>SUM(G27:G28)</f>
        <v>0</v>
      </c>
      <c r="H29" s="47">
        <f aca="true" t="shared" si="6" ref="H29:R29">SUM(H27:H28)</f>
        <v>0</v>
      </c>
      <c r="I29" s="47">
        <f t="shared" si="6"/>
        <v>0</v>
      </c>
      <c r="J29" s="47">
        <f t="shared" si="6"/>
        <v>0</v>
      </c>
      <c r="K29" s="47">
        <f t="shared" si="6"/>
        <v>0</v>
      </c>
      <c r="L29" s="47">
        <f t="shared" si="6"/>
        <v>0</v>
      </c>
      <c r="M29" s="47">
        <f t="shared" si="6"/>
        <v>0</v>
      </c>
      <c r="N29" s="47">
        <f t="shared" si="6"/>
        <v>0</v>
      </c>
      <c r="O29" s="47">
        <f t="shared" si="6"/>
        <v>0</v>
      </c>
      <c r="P29" s="47">
        <f t="shared" si="6"/>
        <v>0</v>
      </c>
      <c r="Q29" s="47">
        <f t="shared" si="6"/>
        <v>0</v>
      </c>
      <c r="R29" s="47">
        <f t="shared" si="6"/>
        <v>0</v>
      </c>
      <c r="S29" s="13">
        <f t="shared" si="3"/>
        <v>0</v>
      </c>
    </row>
    <row r="30" spans="1:19" ht="13.5">
      <c r="A30" s="72" t="s">
        <v>44</v>
      </c>
      <c r="B30" s="68"/>
      <c r="C30" s="109" t="s">
        <v>45</v>
      </c>
      <c r="D30" s="110"/>
      <c r="E30" s="59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>
        <f t="shared" si="3"/>
        <v>0</v>
      </c>
    </row>
    <row r="31" spans="1:19" ht="13.5">
      <c r="A31" s="72" t="s">
        <v>46</v>
      </c>
      <c r="B31" s="68" t="s">
        <v>17</v>
      </c>
      <c r="C31" s="119" t="s">
        <v>47</v>
      </c>
      <c r="D31" s="114"/>
      <c r="E31" s="79"/>
      <c r="F31" s="2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1">
        <f t="shared" si="3"/>
        <v>0</v>
      </c>
    </row>
    <row r="32" spans="1:19" ht="13.5">
      <c r="A32" s="72" t="s">
        <v>48</v>
      </c>
      <c r="B32" s="68"/>
      <c r="C32" s="119" t="s">
        <v>49</v>
      </c>
      <c r="D32" s="114"/>
      <c r="E32" s="79"/>
      <c r="F32" s="2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1">
        <f t="shared" si="3"/>
        <v>0</v>
      </c>
    </row>
    <row r="33" spans="1:19" ht="13.5">
      <c r="A33" s="72" t="s">
        <v>50</v>
      </c>
      <c r="B33" s="42" t="s">
        <v>18</v>
      </c>
      <c r="C33" s="120" t="s">
        <v>51</v>
      </c>
      <c r="D33" s="121"/>
      <c r="E33" s="64"/>
      <c r="F33" s="2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8">
        <f t="shared" si="3"/>
        <v>0</v>
      </c>
    </row>
    <row r="34" spans="1:19" ht="13.5">
      <c r="A34" s="72"/>
      <c r="B34" s="68"/>
      <c r="C34" s="109" t="s">
        <v>19</v>
      </c>
      <c r="D34" s="110"/>
      <c r="E34" s="56" t="s">
        <v>81</v>
      </c>
      <c r="F34" s="25"/>
      <c r="G34" s="48">
        <f>G30+G31+G33</f>
        <v>0</v>
      </c>
      <c r="H34" s="48">
        <f aca="true" t="shared" si="7" ref="H34:R34">H30+H31+H33</f>
        <v>0</v>
      </c>
      <c r="I34" s="48">
        <f t="shared" si="7"/>
        <v>0</v>
      </c>
      <c r="J34" s="48">
        <f t="shared" si="7"/>
        <v>0</v>
      </c>
      <c r="K34" s="48">
        <f t="shared" si="7"/>
        <v>0</v>
      </c>
      <c r="L34" s="48">
        <f t="shared" si="7"/>
        <v>0</v>
      </c>
      <c r="M34" s="48">
        <f t="shared" si="7"/>
        <v>0</v>
      </c>
      <c r="N34" s="48">
        <f t="shared" si="7"/>
        <v>0</v>
      </c>
      <c r="O34" s="48">
        <f t="shared" si="7"/>
        <v>0</v>
      </c>
      <c r="P34" s="48">
        <f t="shared" si="7"/>
        <v>0</v>
      </c>
      <c r="Q34" s="48">
        <f t="shared" si="7"/>
        <v>0</v>
      </c>
      <c r="R34" s="48">
        <f t="shared" si="7"/>
        <v>0</v>
      </c>
      <c r="S34" s="13">
        <f t="shared" si="3"/>
        <v>0</v>
      </c>
    </row>
    <row r="35" spans="1:19" ht="21" customHeight="1" thickBot="1">
      <c r="A35" s="37"/>
      <c r="B35" s="111" t="s">
        <v>74</v>
      </c>
      <c r="C35" s="112"/>
      <c r="D35" s="112"/>
      <c r="E35" s="57" t="s">
        <v>82</v>
      </c>
      <c r="F35" s="25"/>
      <c r="G35" s="92">
        <f>SUM(G29-G34)</f>
        <v>0</v>
      </c>
      <c r="H35" s="92">
        <f aca="true" t="shared" si="8" ref="H35:R35">SUM(H29-H34)</f>
        <v>0</v>
      </c>
      <c r="I35" s="92">
        <f t="shared" si="8"/>
        <v>0</v>
      </c>
      <c r="J35" s="92">
        <f t="shared" si="8"/>
        <v>0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8"/>
        <v>0</v>
      </c>
      <c r="Q35" s="92">
        <f t="shared" si="8"/>
        <v>0</v>
      </c>
      <c r="R35" s="92">
        <f t="shared" si="8"/>
        <v>0</v>
      </c>
      <c r="S35" s="93">
        <f t="shared" si="3"/>
        <v>0</v>
      </c>
    </row>
    <row r="36" spans="1:19" ht="13.5">
      <c r="A36" s="70"/>
      <c r="B36" s="74"/>
      <c r="C36" s="116" t="s">
        <v>52</v>
      </c>
      <c r="D36" s="116"/>
      <c r="E36" s="56"/>
      <c r="F36" s="25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>
        <f t="shared" si="3"/>
        <v>0</v>
      </c>
    </row>
    <row r="37" spans="1:19" ht="13.5">
      <c r="A37" s="72" t="s">
        <v>67</v>
      </c>
      <c r="B37" s="67" t="s">
        <v>15</v>
      </c>
      <c r="C37" s="119" t="s">
        <v>53</v>
      </c>
      <c r="D37" s="114"/>
      <c r="E37" s="79"/>
      <c r="F37" s="2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1">
        <f t="shared" si="3"/>
        <v>0</v>
      </c>
    </row>
    <row r="38" spans="1:19" ht="13.5">
      <c r="A38" s="72"/>
      <c r="B38" s="67" t="s">
        <v>16</v>
      </c>
      <c r="C38" s="119" t="s">
        <v>54</v>
      </c>
      <c r="D38" s="114"/>
      <c r="E38" s="79"/>
      <c r="F38" s="2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1">
        <f t="shared" si="3"/>
        <v>0</v>
      </c>
    </row>
    <row r="39" spans="1:19" ht="13.5">
      <c r="A39" s="72" t="s">
        <v>87</v>
      </c>
      <c r="B39" s="67"/>
      <c r="C39" s="120" t="s">
        <v>55</v>
      </c>
      <c r="D39" s="121"/>
      <c r="E39" s="64"/>
      <c r="F39" s="2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6">
        <f t="shared" si="3"/>
        <v>0</v>
      </c>
    </row>
    <row r="40" spans="1:19" ht="13.5">
      <c r="A40" s="72"/>
      <c r="B40" s="67"/>
      <c r="C40" s="105" t="s">
        <v>73</v>
      </c>
      <c r="D40" s="106"/>
      <c r="E40" s="61" t="s">
        <v>83</v>
      </c>
      <c r="F40" s="25"/>
      <c r="G40" s="47">
        <f>SUM(G36:G39)</f>
        <v>0</v>
      </c>
      <c r="H40" s="47">
        <f aca="true" t="shared" si="9" ref="H40:R40">SUM(H36:H39)</f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7">
        <f t="shared" si="9"/>
        <v>0</v>
      </c>
      <c r="R40" s="47">
        <f t="shared" si="9"/>
        <v>0</v>
      </c>
      <c r="S40" s="13">
        <f t="shared" si="3"/>
        <v>0</v>
      </c>
    </row>
    <row r="41" spans="1:19" ht="13.5">
      <c r="A41" s="72" t="s">
        <v>88</v>
      </c>
      <c r="B41" s="69"/>
      <c r="C41" s="109" t="s">
        <v>56</v>
      </c>
      <c r="D41" s="110"/>
      <c r="E41" s="59"/>
      <c r="F41" s="2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8">
        <f>SUM(G41:R41)</f>
        <v>0</v>
      </c>
    </row>
    <row r="42" spans="1:19" ht="13.5">
      <c r="A42" s="72"/>
      <c r="B42" s="67" t="s">
        <v>17</v>
      </c>
      <c r="C42" s="119" t="s">
        <v>57</v>
      </c>
      <c r="D42" s="114"/>
      <c r="E42" s="79"/>
      <c r="F42" s="2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1">
        <f>SUM(G42:R42)</f>
        <v>0</v>
      </c>
    </row>
    <row r="43" spans="1:19" ht="13.5">
      <c r="A43" s="72" t="s">
        <v>89</v>
      </c>
      <c r="B43" s="67" t="s">
        <v>18</v>
      </c>
      <c r="C43" s="120" t="s">
        <v>58</v>
      </c>
      <c r="D43" s="121"/>
      <c r="E43" s="64"/>
      <c r="F43" s="2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6">
        <f>SUM(G43:R43)</f>
        <v>0</v>
      </c>
    </row>
    <row r="44" spans="1:19" ht="13.5">
      <c r="A44" s="75"/>
      <c r="B44" s="76"/>
      <c r="C44" s="109" t="s">
        <v>19</v>
      </c>
      <c r="D44" s="110"/>
      <c r="E44" s="61" t="s">
        <v>84</v>
      </c>
      <c r="F44" s="25"/>
      <c r="G44" s="17">
        <f>SUM(G41:G43)</f>
        <v>0</v>
      </c>
      <c r="H44" s="17">
        <f aca="true" t="shared" si="10" ref="H44:R44">SUM(H41:H43)</f>
        <v>0</v>
      </c>
      <c r="I44" s="17">
        <f t="shared" si="10"/>
        <v>0</v>
      </c>
      <c r="J44" s="17">
        <f t="shared" si="10"/>
        <v>0</v>
      </c>
      <c r="K44" s="17">
        <f t="shared" si="10"/>
        <v>0</v>
      </c>
      <c r="L44" s="17">
        <f t="shared" si="10"/>
        <v>0</v>
      </c>
      <c r="M44" s="17">
        <f t="shared" si="10"/>
        <v>0</v>
      </c>
      <c r="N44" s="17">
        <f t="shared" si="10"/>
        <v>0</v>
      </c>
      <c r="O44" s="17">
        <f t="shared" si="10"/>
        <v>0</v>
      </c>
      <c r="P44" s="17">
        <f t="shared" si="10"/>
        <v>0</v>
      </c>
      <c r="Q44" s="17">
        <f t="shared" si="10"/>
        <v>0</v>
      </c>
      <c r="R44" s="17">
        <f t="shared" si="10"/>
        <v>0</v>
      </c>
      <c r="S44" s="6">
        <f>SUM(G44:R44)</f>
        <v>0</v>
      </c>
    </row>
    <row r="45" spans="1:19" ht="21" customHeight="1" thickBot="1">
      <c r="A45" s="38"/>
      <c r="B45" s="111" t="s">
        <v>74</v>
      </c>
      <c r="C45" s="112"/>
      <c r="D45" s="112"/>
      <c r="E45" s="55" t="s">
        <v>85</v>
      </c>
      <c r="F45" s="27"/>
      <c r="G45" s="89">
        <f>SUM(G40-G44)</f>
        <v>0</v>
      </c>
      <c r="H45" s="89">
        <f aca="true" t="shared" si="11" ref="H45:R45">SUM(H40-H44)</f>
        <v>0</v>
      </c>
      <c r="I45" s="89">
        <f t="shared" si="11"/>
        <v>0</v>
      </c>
      <c r="J45" s="89">
        <f t="shared" si="11"/>
        <v>0</v>
      </c>
      <c r="K45" s="89">
        <f t="shared" si="11"/>
        <v>0</v>
      </c>
      <c r="L45" s="89">
        <f t="shared" si="11"/>
        <v>0</v>
      </c>
      <c r="M45" s="89">
        <f t="shared" si="11"/>
        <v>0</v>
      </c>
      <c r="N45" s="89">
        <f t="shared" si="11"/>
        <v>0</v>
      </c>
      <c r="O45" s="89">
        <f t="shared" si="11"/>
        <v>0</v>
      </c>
      <c r="P45" s="89">
        <f t="shared" si="11"/>
        <v>0</v>
      </c>
      <c r="Q45" s="89">
        <f t="shared" si="11"/>
        <v>0</v>
      </c>
      <c r="R45" s="89">
        <f t="shared" si="11"/>
        <v>0</v>
      </c>
      <c r="S45" s="90">
        <f>SUM(G45:R45)</f>
        <v>0</v>
      </c>
    </row>
    <row r="46" spans="1:19" ht="21" customHeight="1" thickBot="1">
      <c r="A46" s="117" t="s">
        <v>76</v>
      </c>
      <c r="B46" s="118"/>
      <c r="C46" s="118"/>
      <c r="D46" s="118"/>
      <c r="E46" s="51" t="s">
        <v>86</v>
      </c>
      <c r="F46" s="104" t="s">
        <v>95</v>
      </c>
      <c r="G46" s="20">
        <f>SUM(G7,G26,G35,G45)</f>
        <v>0</v>
      </c>
      <c r="H46" s="20">
        <f aca="true" t="shared" si="12" ref="H46:R46">SUM(H7,H26,H35,H45)</f>
        <v>0</v>
      </c>
      <c r="I46" s="20">
        <f t="shared" si="12"/>
        <v>0</v>
      </c>
      <c r="J46" s="20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0">
        <f t="shared" si="12"/>
        <v>0</v>
      </c>
      <c r="R46" s="20">
        <f t="shared" si="12"/>
        <v>0</v>
      </c>
      <c r="S46" s="21"/>
    </row>
    <row r="47" spans="1:19" ht="13.5">
      <c r="A47" s="77" t="s">
        <v>14</v>
      </c>
      <c r="B47" s="115" t="s">
        <v>59</v>
      </c>
      <c r="C47" s="116"/>
      <c r="D47" s="116"/>
      <c r="E47" s="56"/>
      <c r="F47" s="28"/>
      <c r="G47" s="14">
        <f>F47-G9+G5-G8-G10</f>
        <v>0</v>
      </c>
      <c r="H47" s="14">
        <f aca="true" t="shared" si="13" ref="H47:R47">G47-H9+H5-H8-H10</f>
        <v>0</v>
      </c>
      <c r="I47" s="14">
        <f>H47-I9+I5-I8-I10</f>
        <v>0</v>
      </c>
      <c r="J47" s="14">
        <f>I47-J9+J5-J8-J10</f>
        <v>0</v>
      </c>
      <c r="K47" s="14">
        <f t="shared" si="13"/>
        <v>0</v>
      </c>
      <c r="L47" s="14">
        <f t="shared" si="13"/>
        <v>0</v>
      </c>
      <c r="M47" s="14">
        <f t="shared" si="13"/>
        <v>0</v>
      </c>
      <c r="N47" s="14">
        <f t="shared" si="13"/>
        <v>0</v>
      </c>
      <c r="O47" s="14">
        <f t="shared" si="13"/>
        <v>0</v>
      </c>
      <c r="P47" s="14">
        <f t="shared" si="13"/>
        <v>0</v>
      </c>
      <c r="Q47" s="14">
        <f t="shared" si="13"/>
        <v>0</v>
      </c>
      <c r="R47" s="14">
        <f t="shared" si="13"/>
        <v>0</v>
      </c>
      <c r="S47" s="21"/>
    </row>
    <row r="48" spans="1:19" ht="13.5">
      <c r="A48" s="77"/>
      <c r="B48" s="113" t="s">
        <v>60</v>
      </c>
      <c r="C48" s="114"/>
      <c r="D48" s="114"/>
      <c r="E48" s="79"/>
      <c r="F48" s="83"/>
      <c r="G48" s="82">
        <f>F48-G11+G10-G12</f>
        <v>0</v>
      </c>
      <c r="H48" s="82">
        <f aca="true" t="shared" si="14" ref="H48:R48">G48-H11+H10-H12</f>
        <v>0</v>
      </c>
      <c r="I48" s="82">
        <f t="shared" si="14"/>
        <v>0</v>
      </c>
      <c r="J48" s="82">
        <f t="shared" si="14"/>
        <v>0</v>
      </c>
      <c r="K48" s="82">
        <f t="shared" si="14"/>
        <v>0</v>
      </c>
      <c r="L48" s="82">
        <f>K48-L11+L10-L12</f>
        <v>0</v>
      </c>
      <c r="M48" s="82">
        <f t="shared" si="14"/>
        <v>0</v>
      </c>
      <c r="N48" s="82">
        <f t="shared" si="14"/>
        <v>0</v>
      </c>
      <c r="O48" s="82">
        <f t="shared" si="14"/>
        <v>0</v>
      </c>
      <c r="P48" s="82">
        <f t="shared" si="14"/>
        <v>0</v>
      </c>
      <c r="Q48" s="82">
        <f t="shared" si="14"/>
        <v>0</v>
      </c>
      <c r="R48" s="82">
        <f t="shared" si="14"/>
        <v>0</v>
      </c>
      <c r="S48" s="21"/>
    </row>
    <row r="49" spans="1:19" ht="13.5">
      <c r="A49" s="77" t="s">
        <v>70</v>
      </c>
      <c r="B49" s="113" t="s">
        <v>61</v>
      </c>
      <c r="C49" s="114"/>
      <c r="D49" s="114"/>
      <c r="E49" s="79"/>
      <c r="F49" s="83"/>
      <c r="G49" s="82">
        <f>F49-G18+G6-G17-G19</f>
        <v>0</v>
      </c>
      <c r="H49" s="82">
        <f aca="true" t="shared" si="15" ref="H49:R49">G49-H18+H6-H17-H19</f>
        <v>0</v>
      </c>
      <c r="I49" s="82">
        <f t="shared" si="15"/>
        <v>0</v>
      </c>
      <c r="J49" s="82">
        <f t="shared" si="15"/>
        <v>0</v>
      </c>
      <c r="K49" s="82">
        <f t="shared" si="15"/>
        <v>0</v>
      </c>
      <c r="L49" s="82">
        <f t="shared" si="15"/>
        <v>0</v>
      </c>
      <c r="M49" s="82">
        <f t="shared" si="15"/>
        <v>0</v>
      </c>
      <c r="N49" s="82">
        <f t="shared" si="15"/>
        <v>0</v>
      </c>
      <c r="O49" s="82">
        <f t="shared" si="15"/>
        <v>0</v>
      </c>
      <c r="P49" s="82">
        <f t="shared" si="15"/>
        <v>0</v>
      </c>
      <c r="Q49" s="82">
        <f t="shared" si="15"/>
        <v>0</v>
      </c>
      <c r="R49" s="82">
        <f t="shared" si="15"/>
        <v>0</v>
      </c>
      <c r="S49" s="21"/>
    </row>
    <row r="50" spans="1:19" ht="13.5">
      <c r="A50" s="77"/>
      <c r="B50" s="113" t="s">
        <v>20</v>
      </c>
      <c r="C50" s="114"/>
      <c r="D50" s="114"/>
      <c r="E50" s="79"/>
      <c r="F50" s="83"/>
      <c r="G50" s="82">
        <f>F50-G20+G19</f>
        <v>0</v>
      </c>
      <c r="H50" s="82">
        <f>G50-H20+H19</f>
        <v>0</v>
      </c>
      <c r="I50" s="82">
        <f aca="true" t="shared" si="16" ref="I50:R50">H50-I20+I19</f>
        <v>0</v>
      </c>
      <c r="J50" s="82">
        <f t="shared" si="16"/>
        <v>0</v>
      </c>
      <c r="K50" s="16">
        <f t="shared" si="16"/>
        <v>0</v>
      </c>
      <c r="L50" s="16">
        <f t="shared" si="16"/>
        <v>0</v>
      </c>
      <c r="M50" s="16">
        <f t="shared" si="16"/>
        <v>0</v>
      </c>
      <c r="N50" s="16">
        <f t="shared" si="16"/>
        <v>0</v>
      </c>
      <c r="O50" s="16">
        <f t="shared" si="16"/>
        <v>0</v>
      </c>
      <c r="P50" s="16">
        <f t="shared" si="16"/>
        <v>0</v>
      </c>
      <c r="Q50" s="16">
        <f t="shared" si="16"/>
        <v>0</v>
      </c>
      <c r="R50" s="85">
        <f t="shared" si="16"/>
        <v>0</v>
      </c>
      <c r="S50" s="21"/>
    </row>
    <row r="51" spans="1:19" ht="13.5">
      <c r="A51" s="77"/>
      <c r="B51" s="113" t="s">
        <v>62</v>
      </c>
      <c r="C51" s="114"/>
      <c r="D51" s="114"/>
      <c r="E51" s="79"/>
      <c r="F51" s="83"/>
      <c r="G51" s="82">
        <f>F51-G33+G32</f>
        <v>0</v>
      </c>
      <c r="H51" s="82">
        <f aca="true" t="shared" si="17" ref="H51:R51">G51-H33+H32</f>
        <v>0</v>
      </c>
      <c r="I51" s="82">
        <f t="shared" si="17"/>
        <v>0</v>
      </c>
      <c r="J51" s="82">
        <f t="shared" si="17"/>
        <v>0</v>
      </c>
      <c r="K51" s="82">
        <f t="shared" si="17"/>
        <v>0</v>
      </c>
      <c r="L51" s="82">
        <f t="shared" si="17"/>
        <v>0</v>
      </c>
      <c r="M51" s="82">
        <f t="shared" si="17"/>
        <v>0</v>
      </c>
      <c r="N51" s="82">
        <f t="shared" si="17"/>
        <v>0</v>
      </c>
      <c r="O51" s="82">
        <f t="shared" si="17"/>
        <v>0</v>
      </c>
      <c r="P51" s="82">
        <f t="shared" si="17"/>
        <v>0</v>
      </c>
      <c r="Q51" s="82">
        <f t="shared" si="17"/>
        <v>0</v>
      </c>
      <c r="R51" s="82">
        <f t="shared" si="17"/>
        <v>0</v>
      </c>
      <c r="S51" s="21"/>
    </row>
    <row r="52" spans="1:19" ht="13.5">
      <c r="A52" s="77" t="s">
        <v>71</v>
      </c>
      <c r="B52" s="113" t="s">
        <v>63</v>
      </c>
      <c r="C52" s="114"/>
      <c r="D52" s="114"/>
      <c r="E52" s="79"/>
      <c r="F52" s="83"/>
      <c r="G52" s="82">
        <f>F52-G42+G37</f>
        <v>0</v>
      </c>
      <c r="H52" s="82">
        <f aca="true" t="shared" si="18" ref="H52:R52">G52-H42+H37</f>
        <v>0</v>
      </c>
      <c r="I52" s="82">
        <f t="shared" si="18"/>
        <v>0</v>
      </c>
      <c r="J52" s="82">
        <f t="shared" si="18"/>
        <v>0</v>
      </c>
      <c r="K52" s="82">
        <f t="shared" si="18"/>
        <v>0</v>
      </c>
      <c r="L52" s="82">
        <f t="shared" si="18"/>
        <v>0</v>
      </c>
      <c r="M52" s="82">
        <f t="shared" si="18"/>
        <v>0</v>
      </c>
      <c r="N52" s="82">
        <f t="shared" si="18"/>
        <v>0</v>
      </c>
      <c r="O52" s="82">
        <f t="shared" si="18"/>
        <v>0</v>
      </c>
      <c r="P52" s="82">
        <f t="shared" si="18"/>
        <v>0</v>
      </c>
      <c r="Q52" s="82">
        <f t="shared" si="18"/>
        <v>0</v>
      </c>
      <c r="R52" s="84">
        <f t="shared" si="18"/>
        <v>0</v>
      </c>
      <c r="S52" s="21"/>
    </row>
    <row r="53" spans="1:19" ht="13.5">
      <c r="A53" s="77"/>
      <c r="B53" s="113" t="s">
        <v>64</v>
      </c>
      <c r="C53" s="114"/>
      <c r="D53" s="114"/>
      <c r="E53" s="79"/>
      <c r="F53" s="83"/>
      <c r="G53" s="82">
        <f>F53-G41+G36</f>
        <v>0</v>
      </c>
      <c r="H53" s="82">
        <f aca="true" t="shared" si="19" ref="H53:R53">G53-H41+H36</f>
        <v>0</v>
      </c>
      <c r="I53" s="82">
        <f t="shared" si="19"/>
        <v>0</v>
      </c>
      <c r="J53" s="82">
        <f t="shared" si="19"/>
        <v>0</v>
      </c>
      <c r="K53" s="82">
        <f t="shared" si="19"/>
        <v>0</v>
      </c>
      <c r="L53" s="82">
        <f t="shared" si="19"/>
        <v>0</v>
      </c>
      <c r="M53" s="82">
        <f t="shared" si="19"/>
        <v>0</v>
      </c>
      <c r="N53" s="82">
        <f t="shared" si="19"/>
        <v>0</v>
      </c>
      <c r="O53" s="82">
        <f t="shared" si="19"/>
        <v>0</v>
      </c>
      <c r="P53" s="82">
        <f t="shared" si="19"/>
        <v>0</v>
      </c>
      <c r="Q53" s="82">
        <f t="shared" si="19"/>
        <v>0</v>
      </c>
      <c r="R53" s="84">
        <f t="shared" si="19"/>
        <v>0</v>
      </c>
      <c r="S53" s="21"/>
    </row>
    <row r="54" spans="1:19" ht="14.25" thickBot="1">
      <c r="A54" s="78"/>
      <c r="B54" s="122" t="s">
        <v>21</v>
      </c>
      <c r="C54" s="123"/>
      <c r="D54" s="123"/>
      <c r="E54" s="65"/>
      <c r="F54" s="29"/>
      <c r="G54" s="22">
        <f>F54-G13+G12</f>
        <v>0</v>
      </c>
      <c r="H54" s="22">
        <f aca="true" t="shared" si="20" ref="H54:R54">G54-H13+H12</f>
        <v>0</v>
      </c>
      <c r="I54" s="22">
        <f t="shared" si="20"/>
        <v>0</v>
      </c>
      <c r="J54" s="22">
        <f t="shared" si="20"/>
        <v>0</v>
      </c>
      <c r="K54" s="22">
        <f t="shared" si="20"/>
        <v>0</v>
      </c>
      <c r="L54" s="22">
        <f t="shared" si="20"/>
        <v>0</v>
      </c>
      <c r="M54" s="22">
        <f t="shared" si="20"/>
        <v>0</v>
      </c>
      <c r="N54" s="22">
        <f t="shared" si="20"/>
        <v>0</v>
      </c>
      <c r="O54" s="22">
        <f t="shared" si="20"/>
        <v>0</v>
      </c>
      <c r="P54" s="22">
        <f t="shared" si="20"/>
        <v>0</v>
      </c>
      <c r="Q54" s="22">
        <f t="shared" si="20"/>
        <v>0</v>
      </c>
      <c r="R54" s="22">
        <f t="shared" si="20"/>
        <v>0</v>
      </c>
      <c r="S54" s="23"/>
    </row>
    <row r="56" spans="5:7" ht="13.5">
      <c r="E56" t="s">
        <v>96</v>
      </c>
      <c r="G56" s="128" t="s">
        <v>99</v>
      </c>
    </row>
    <row r="57" ht="13.5">
      <c r="E57" t="s">
        <v>97</v>
      </c>
    </row>
  </sheetData>
  <sheetProtection/>
  <mergeCells count="37">
    <mergeCell ref="C27:D27"/>
    <mergeCell ref="C29:D29"/>
    <mergeCell ref="C34:D34"/>
    <mergeCell ref="C30:D30"/>
    <mergeCell ref="C31:D31"/>
    <mergeCell ref="C32:D32"/>
    <mergeCell ref="C33:D33"/>
    <mergeCell ref="B53:D53"/>
    <mergeCell ref="B54:D54"/>
    <mergeCell ref="A5:D5"/>
    <mergeCell ref="A6:D6"/>
    <mergeCell ref="A7:D7"/>
    <mergeCell ref="C36:D36"/>
    <mergeCell ref="C37:D37"/>
    <mergeCell ref="C38:D38"/>
    <mergeCell ref="C39:D39"/>
    <mergeCell ref="C40:D40"/>
    <mergeCell ref="B49:D49"/>
    <mergeCell ref="B50:D50"/>
    <mergeCell ref="B51:D51"/>
    <mergeCell ref="B52:D52"/>
    <mergeCell ref="C15:D15"/>
    <mergeCell ref="C41:D41"/>
    <mergeCell ref="C42:D42"/>
    <mergeCell ref="C43:D43"/>
    <mergeCell ref="C22:D22"/>
    <mergeCell ref="C23:D23"/>
    <mergeCell ref="C24:D24"/>
    <mergeCell ref="C16:D16"/>
    <mergeCell ref="C25:D25"/>
    <mergeCell ref="B26:D26"/>
    <mergeCell ref="B48:D48"/>
    <mergeCell ref="C44:D44"/>
    <mergeCell ref="B45:D45"/>
    <mergeCell ref="B47:D47"/>
    <mergeCell ref="A46:D46"/>
    <mergeCell ref="B35:D35"/>
  </mergeCells>
  <hyperlinks>
    <hyperlink ref="G56" r:id="rId1" display="http://www.jfc.go.jp/"/>
  </hyperlinks>
  <printOptions horizontalCentered="1" verticalCentered="1"/>
  <pageMargins left="0.7086614173228347" right="0.7874015748031497" top="0.5905511811023623" bottom="0.5905511811023623" header="0.5118110236220472" footer="0.5118110236220472"/>
  <pageSetup horizontalDpi="300" verticalDpi="300" orientation="landscape" paperSize="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中小企業金融公庫</dc:creator>
  <cp:keywords/>
  <dc:description/>
  <cp:lastModifiedBy>alone60 takaharu</cp:lastModifiedBy>
  <cp:lastPrinted>2002-07-01T04:05:41Z</cp:lastPrinted>
  <dcterms:created xsi:type="dcterms:W3CDTF">1999-02-24T05:31:30Z</dcterms:created>
  <dcterms:modified xsi:type="dcterms:W3CDTF">2023-03-23T22:20:39Z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